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B:\26_RAMSAR_Loire des confluences\0000_DOSSIER CANDIDATURE_FEVRIER 2025\03_Listes espèces\"/>
    </mc:Choice>
  </mc:AlternateContent>
  <xr:revisionPtr revIDLastSave="0" documentId="13_ncr:1_{B1A779CD-8BD4-4A8F-A574-AF0049A7874C}" xr6:coauthVersionLast="47" xr6:coauthVersionMax="47" xr10:uidLastSave="{00000000-0000-0000-0000-000000000000}"/>
  <bookViews>
    <workbookView xWindow="28680" yWindow="-120" windowWidth="19440" windowHeight="13920" xr2:uid="{00000000-000D-0000-FFFF-FFFF00000000}"/>
  </bookViews>
  <sheets>
    <sheet name="POISSONS" sheetId="2" r:id="rId1"/>
  </sheets>
  <definedNames>
    <definedName name="_xlnm.Print_Area" localSheetId="0">POISSONS!$A$1:$Y$42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1" i="2" l="1"/>
  <c r="W16" i="2"/>
  <c r="W15" i="2"/>
  <c r="W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Loan SERENNE</author>
  </authors>
  <commentList>
    <comment ref="W12" authorId="0" shapeId="0" xr:uid="{0046E7B3-BBCF-4944-A4D4-1B470A8E9982}">
      <text>
        <r>
          <rPr>
            <sz val="11"/>
            <color theme="1"/>
            <rFont val="Calibri"/>
            <family val="2"/>
            <scheme val="minor"/>
          </rPr>
          <t xml:space="preserve">
LOGRAMI addition station de comptage de Chatellerault + Descartes + Decize + Sioule + Vichy, 2023</t>
        </r>
      </text>
    </comment>
    <comment ref="W14" authorId="0" shapeId="0" xr:uid="{410645BF-7E39-4C7A-9BD4-3AEECFA41C0D}">
      <text>
        <r>
          <rPr>
            <b/>
            <sz val="9"/>
            <color indexed="81"/>
            <rFont val="Tahoma"/>
            <charset val="1"/>
          </rPr>
          <t>Loan SERENNE:</t>
        </r>
        <r>
          <rPr>
            <sz val="9"/>
            <color indexed="81"/>
            <rFont val="Tahoma"/>
            <charset val="1"/>
          </rPr>
          <t xml:space="preserve">
LOGRAMI, station de comptage Chatellerault + Decize + Sioule, 2023 + les autres données de la ligne</t>
        </r>
      </text>
    </comment>
    <comment ref="W18" authorId="0" shapeId="0" xr:uid="{40ED48EC-42F2-4616-8E4F-8C7FD2D37305}">
      <text>
        <r>
          <rPr>
            <sz val="11"/>
            <color theme="1"/>
            <rFont val="Calibri"/>
            <family val="2"/>
            <scheme val="minor"/>
          </rPr>
          <t>Loan SERENNE:
LOGRAMI, station de comptage de Chatellerault, 2022</t>
        </r>
      </text>
    </comment>
    <comment ref="W20" authorId="0" shapeId="0" xr:uid="{C6A50695-B319-42EE-9ED4-99898F3A605E}">
      <text>
        <r>
          <rPr>
            <b/>
            <sz val="9"/>
            <color indexed="81"/>
            <rFont val="Tahoma"/>
            <charset val="1"/>
          </rPr>
          <t>Loan SERENNE:</t>
        </r>
        <r>
          <rPr>
            <sz val="9"/>
            <color indexed="81"/>
            <rFont val="Tahoma"/>
            <charset val="1"/>
          </rPr>
          <t xml:space="preserve">
LOGRAMI, station de comptage Chatellerault + Decize + Sioule, 2023 + les autres données de la ligne</t>
        </r>
      </text>
    </comment>
    <comment ref="W22" authorId="0" shapeId="0" xr:uid="{5FB4C808-9AE7-4E3E-9388-35E5B18381F3}">
      <text>
        <r>
          <rPr>
            <sz val="11"/>
            <color theme="1"/>
            <rFont val="Calibri"/>
            <family val="2"/>
            <scheme val="minor"/>
          </rPr>
          <t>Loan SERENNE:
stations de LOGRAMI uniquement</t>
        </r>
      </text>
    </comment>
  </commentList>
</comments>
</file>

<file path=xl/sharedStrings.xml><?xml version="1.0" encoding="utf-8"?>
<sst xmlns="http://schemas.openxmlformats.org/spreadsheetml/2006/main" count="457" uniqueCount="128">
  <si>
    <t>Liste des Poissons remarquables dans le site, par secteurs.</t>
  </si>
  <si>
    <t>Les statuts sont détaillés dans le formulaire FDR.</t>
  </si>
  <si>
    <t>List of notable Fishes in the site, by sector.</t>
  </si>
  <si>
    <t>The status is detailed in the FDR form.</t>
  </si>
  <si>
    <t>LOIRE des Ponts de Cé à Montsoreau + Thouet
sources: Fédération de pêche 49, Sarl RIVE, station TADD et Restaurée (11/07/2023) + Naiades, station Chacé (12/10/2023) et station Saint Mathurin (04/10/2022), LOGRAMI sur stations de comptage</t>
  </si>
  <si>
    <r>
      <rPr>
        <b/>
        <sz val="11"/>
        <color rgb="FF000000"/>
        <rFont val="Calibri"/>
        <scheme val="minor"/>
      </rPr>
      <t xml:space="preserve">LOIRE de Candes à Tours
</t>
    </r>
    <r>
      <rPr>
        <i/>
        <sz val="8"/>
        <color rgb="FF000000"/>
        <rFont val="Calibri"/>
        <scheme val="minor"/>
      </rPr>
      <t>sources : Fédération peche 37, station Villandry + station de Chouzé) (octobre 2023), LOGRAMI sur stations de comptage</t>
    </r>
  </si>
  <si>
    <r>
      <rPr>
        <b/>
        <sz val="11"/>
        <color rgb="FF000000"/>
        <rFont val="Calibri"/>
        <scheme val="minor"/>
      </rPr>
      <t xml:space="preserve">Basses Vallée Vienne + Indre
</t>
    </r>
    <r>
      <rPr>
        <i/>
        <sz val="8"/>
        <color rgb="FF000000"/>
        <rFont val="Calibri"/>
        <scheme val="minor"/>
      </rPr>
      <t>sources : Fédération peche 37, Station Candes Saint Martin (03/10/2023) + Naiades, Station Lignières de Touraine (01/06/2023) + Fish Pass, station de Chinon (29 et 28/092023), LOGRAMI sur stations de comptage</t>
    </r>
  </si>
  <si>
    <t>Sommes estimées pour l'ensemble du site : stations dans les sites + barrages (axes Allier, Loire, Vienne)</t>
  </si>
  <si>
    <t>Remarques</t>
  </si>
  <si>
    <t>Statuts</t>
  </si>
  <si>
    <t>Code Natura 2000</t>
  </si>
  <si>
    <t>noms vernaculaires</t>
  </si>
  <si>
    <t>noms latins</t>
  </si>
  <si>
    <t>English name</t>
  </si>
  <si>
    <t>Statut biologique dans le site</t>
  </si>
  <si>
    <t>reproducteur dans le site</t>
  </si>
  <si>
    <t>nombre estimé sur le site (données ponctuelles les + récentes)</t>
  </si>
  <si>
    <t>Effectif minimal annuel sur 5 dernières années (2018-2022)</t>
  </si>
  <si>
    <t>Effectif maximal annuel sur 5 dernières années (2018-2022)</t>
  </si>
  <si>
    <t>Densité/ha 
(si disponible)</t>
  </si>
  <si>
    <t>Effectif maximal annuelsur 5 dernières années (2018-2022)</t>
  </si>
  <si>
    <t>densité/ha 
(si disponible)</t>
  </si>
  <si>
    <t>Alose feinte</t>
  </si>
  <si>
    <t>Alosa fallax</t>
  </si>
  <si>
    <t>Twaite Shad</t>
  </si>
  <si>
    <t>résident et migrateur</t>
  </si>
  <si>
    <t>oui</t>
  </si>
  <si>
    <t>DD</t>
  </si>
  <si>
    <t>Impossibilité de distinguer les 2 espèces aux stations de comptage. L'axe Vienne est privilégié par les aloses.</t>
  </si>
  <si>
    <t>Grande alose</t>
  </si>
  <si>
    <t>Alosa alosa</t>
  </si>
  <si>
    <t>Hallis Shad</t>
  </si>
  <si>
    <t>/</t>
  </si>
  <si>
    <t>Anguille européenne</t>
  </si>
  <si>
    <t>Anguilla anguilla</t>
  </si>
  <si>
    <t>European Eel</t>
  </si>
  <si>
    <t>non</t>
  </si>
  <si>
    <t>Effectifs sous-estimés sur les tronçons. Grandes fluctuations. Anguilles jaune + argentée prises en compte. Les alevinages de civelles ne sont pas pris en compte ici (ex : Montsoreau et Langeais, plan Anguille).</t>
  </si>
  <si>
    <t>Bouvière</t>
  </si>
  <si>
    <t>Rhodeus amarus</t>
  </si>
  <si>
    <t>European bitterling</t>
  </si>
  <si>
    <t>résident</t>
  </si>
  <si>
    <t>&lt;200 ind.</t>
  </si>
  <si>
    <t>Effectifs largement sous-estimés, espèce de plus en plus fréquente, très abondante sur l'axe 
Loire et Vienne/Indre en 37.</t>
  </si>
  <si>
    <t>Brochet</t>
  </si>
  <si>
    <t>Esox lucius</t>
  </si>
  <si>
    <t>Northern Pike</t>
  </si>
  <si>
    <t>Effectifs sous-évalués. Alevinage à noter dans la Loire.</t>
  </si>
  <si>
    <t>Chabot</t>
  </si>
  <si>
    <t>Cottus perifretum</t>
  </si>
  <si>
    <t>Miller's Thumb</t>
  </si>
  <si>
    <t>absent</t>
  </si>
  <si>
    <t xml:space="preserve">DD </t>
  </si>
  <si>
    <t>En effectif faible sur vallée de l'Indre, connu également à la 
confluence Loire-Vienne.</t>
  </si>
  <si>
    <t>DH an II / LC monde europe france DD CVL</t>
  </si>
  <si>
    <t>Lamproie fluviatile</t>
  </si>
  <si>
    <t>Lampetra fluviatilis</t>
  </si>
  <si>
    <t>Sea Lamprey</t>
  </si>
  <si>
    <t>Axe Vienne privilégié par l'espèce.</t>
  </si>
  <si>
    <t>Lamproie de Planer</t>
  </si>
  <si>
    <t>Lampetra planeri</t>
  </si>
  <si>
    <t>Brook Lamprey</t>
  </si>
  <si>
    <t xml:space="preserve">résident </t>
  </si>
  <si>
    <t>résident potentiel</t>
  </si>
  <si>
    <t>A l'état larvaire jusqu'à complète métamorphose, pouvant être confondue avec la Lamproie fluviatile avec laquelle elle s'hybride. Présence avérée d'individus en amont du site Ramsar sur la Loire (Chargé) et sur la Vienne (secteurs Ile-Bouchard, confluence Vienne-Creuse, etc.) et à l'aval sur la Loire à St Jean-des-Mauvrets.</t>
  </si>
  <si>
    <t xml:space="preserve">DH an II / Berne An III / PN / LC monde europe france NT DDL </t>
  </si>
  <si>
    <t>Lamproie marine</t>
  </si>
  <si>
    <t>Petromyzon marinus</t>
  </si>
  <si>
    <t>European river Lamprey</t>
  </si>
  <si>
    <t>Grandes fluctuations interannuelles (14 à 35 000 par exemple à Châtellerault). Fort impact de la pêche sur les effectifs. Axe Vienne privilégié par l'espèce.</t>
  </si>
  <si>
    <t>Loche de rivière</t>
  </si>
  <si>
    <t>Cobitis taenia</t>
  </si>
  <si>
    <t>Spined Loach</t>
  </si>
  <si>
    <t>&lt;500 ind.</t>
  </si>
  <si>
    <t>Espèce absente de la vallée du Thouet, pas de données en 
vallée de la Loire en 49</t>
  </si>
  <si>
    <t>Saumon atlantique</t>
  </si>
  <si>
    <t>Salmo salar</t>
  </si>
  <si>
    <t>Atlantic Salmon</t>
  </si>
  <si>
    <t>Données de densité : stations de Vichy + Descartes</t>
  </si>
  <si>
    <t>Truite de mer</t>
  </si>
  <si>
    <t>Salmo trutta</t>
  </si>
  <si>
    <t>Sea trout</t>
  </si>
  <si>
    <t>migrateur</t>
  </si>
  <si>
    <t>&lt;5 ind.</t>
  </si>
  <si>
    <t>Données issues des stations de Vichy + Descartes et Châtellerault</t>
  </si>
  <si>
    <t>Mulet porc</t>
  </si>
  <si>
    <t>Chelon ramada</t>
  </si>
  <si>
    <t>Thinlip grey mullet</t>
  </si>
  <si>
    <t>Flet commun</t>
  </si>
  <si>
    <t>Platichthys flesus</t>
  </si>
  <si>
    <t>European flounder</t>
  </si>
  <si>
    <t>Eteint ou très rare. Présence ponctuelle de cette espèce amphihaline. Un ind. mort retrouvé à Bréhémont 
dans la Loire en 2014.</t>
  </si>
  <si>
    <t>LC monde europe DD France NT DDL</t>
  </si>
  <si>
    <t>Lote</t>
  </si>
  <si>
    <t>Lota lota</t>
  </si>
  <si>
    <t>Burbot</t>
  </si>
  <si>
    <t>Eteinte ou très rare, capturée ponctuellement en 37 : 1 ind. à Cheillé en 1984 (Indre 37) ; 1 ind. à l'Ile-Bouchard/Parcay s/Vienne en 2013-2014 ; 1 ind. recensé à Bréhémont en oct. 2017</t>
  </si>
  <si>
    <t>LC monde europe VU France CR CVL et DDL</t>
  </si>
  <si>
    <t>DD : non renseigné car données insuffisantes ou absence de données disponibles à cette échelle</t>
  </si>
  <si>
    <t>Espèces exogènes introduites</t>
  </si>
  <si>
    <t>LOIRE des Ponts de Cé à Montsoreau + Thouet
sources: Fédération de pêche 49, Sarl RIVE, station TADD et Restaurée (11/07/2023) + Naiades, station Chacé (12/10/2023) et station Saint Mathurin (04/10/22), LOGRAMI sur stations de comptage</t>
  </si>
  <si>
    <t>noms vernaculaire</t>
  </si>
  <si>
    <t>english name</t>
  </si>
  <si>
    <t>Perche-soleil</t>
  </si>
  <si>
    <t>Lepomis gibbosus</t>
  </si>
  <si>
    <t>Pumkinseed</t>
  </si>
  <si>
    <t>Poisson-chat</t>
  </si>
  <si>
    <t>Ameiurus melas</t>
  </si>
  <si>
    <t>Black bullhead</t>
  </si>
  <si>
    <t>Pseudorasbora</t>
  </si>
  <si>
    <t>Pseudorasbora parva</t>
  </si>
  <si>
    <t>Topmouth Gudgeon</t>
  </si>
  <si>
    <t>Aspe</t>
  </si>
  <si>
    <t>Leuciscus aspius</t>
  </si>
  <si>
    <t>Asp</t>
  </si>
  <si>
    <t>Silure glane</t>
  </si>
  <si>
    <t>Silurus glanis</t>
  </si>
  <si>
    <t>Wels</t>
  </si>
  <si>
    <r>
      <rPr>
        <b/>
        <i/>
        <sz val="11"/>
        <color rgb="FF000000"/>
        <rFont val="Calibri"/>
      </rPr>
      <t xml:space="preserve">sources principales des données mais non exclusives : </t>
    </r>
    <r>
      <rPr>
        <i/>
        <sz val="11"/>
        <color rgb="FF000000"/>
        <rFont val="Calibri"/>
      </rPr>
      <t>inpn.mnhn.fr ; sterne2 ; Conservatoires d'espaces naturels, fédération départementales des pêcheurs, Atlas départementaux ou régionaux, Gbif, Caudalis, LPO, FDP...</t>
    </r>
  </si>
  <si>
    <t>ESPECES PATRIMONIALES</t>
  </si>
  <si>
    <r>
      <t xml:space="preserve">Projet de site:
 </t>
    </r>
    <r>
      <rPr>
        <b/>
        <sz val="36"/>
        <color rgb="FF000000"/>
        <rFont val="Calibri"/>
        <scheme val="minor"/>
      </rPr>
      <t>Ramsar Loire des confluences</t>
    </r>
  </si>
  <si>
    <t>&lt; 5 ind.</t>
  </si>
  <si>
    <t>&lt; 500 ind.</t>
  </si>
  <si>
    <t>&lt; 100 ind.</t>
  </si>
  <si>
    <t>&lt; 150 ind.</t>
  </si>
  <si>
    <t>&lt; 200 ind.</t>
  </si>
  <si>
    <t>&lt; 50 ind.</t>
  </si>
  <si>
    <r>
      <t xml:space="preserve">Dernière mise à jour   -   Last update:      </t>
    </r>
    <r>
      <rPr>
        <b/>
        <i/>
        <sz val="16"/>
        <color rgb="FF00B050"/>
        <rFont val="Calibri"/>
        <family val="2"/>
      </rPr>
      <t xml:space="preserve"> 30 janvier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</si>
</sst>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u/>
      <sz val="11"/>
      <color theme="10"/>
      <name val="Calibri"/>
      <family val="2"/>
      <scheme val="minor"/>
    </font>
    <font>
      <sz val="11"/>
      <color rgb="FF000000"/>
      <name val="Calibri"/>
      <family val="2"/>
    </font>
    <font>
      <sz val="11"/>
      <name val="Calibri"/>
      <family val="2"/>
    </font>
    <font>
      <i/>
      <u/>
      <sz val="11"/>
      <color rgb="FF0563C1"/>
      <name val="Calibri"/>
      <family val="2"/>
      <scheme val="minor"/>
    </font>
    <font>
      <sz val="9"/>
      <color indexed="81"/>
      <name val="Tahoma"/>
      <charset val="1"/>
    </font>
    <font>
      <b/>
      <sz val="9"/>
      <color indexed="81"/>
      <name val="Tahoma"/>
      <charset val="1"/>
    </font>
    <font>
      <sz val="11"/>
      <color rgb="FF000000"/>
      <name val="Calibri"/>
    </font>
    <font>
      <sz val="11"/>
      <color rgb="FF000000"/>
      <name val="Calibri"/>
      <family val="2"/>
      <charset val="1"/>
    </font>
    <font>
      <b/>
      <sz val="11"/>
      <color rgb="FF000000"/>
      <name val="Calibri"/>
      <scheme val="minor"/>
    </font>
    <font>
      <sz val="11"/>
      <color rgb="FF000000"/>
      <name val="Calibri"/>
      <scheme val="minor"/>
    </font>
    <font>
      <sz val="11"/>
      <name val="Calibri"/>
      <family val="2"/>
      <scheme val="minor"/>
    </font>
    <font>
      <b/>
      <sz val="11"/>
      <name val="Calibri"/>
      <family val="2"/>
      <scheme val="minor"/>
    </font>
    <font>
      <b/>
      <sz val="11"/>
      <color rgb="FF3F3F3F"/>
      <name val="Calibri"/>
      <family val="2"/>
      <scheme val="minor"/>
    </font>
    <font>
      <b/>
      <sz val="11"/>
      <color theme="1"/>
      <name val="Calibri"/>
      <family val="2"/>
      <scheme val="minor"/>
    </font>
    <font>
      <b/>
      <i/>
      <sz val="11"/>
      <name val="Calibri"/>
      <family val="2"/>
      <scheme val="minor"/>
    </font>
    <font>
      <i/>
      <sz val="8"/>
      <color rgb="FF000000"/>
      <name val="Calibri"/>
      <scheme val="minor"/>
    </font>
    <font>
      <b/>
      <i/>
      <sz val="11"/>
      <color rgb="FF000000"/>
      <name val="Calibri"/>
    </font>
    <font>
      <sz val="48"/>
      <color rgb="FF000000"/>
      <name val="Calibri"/>
      <scheme val="minor"/>
    </font>
    <font>
      <sz val="36"/>
      <color rgb="FF000000"/>
      <name val="Calibri"/>
      <scheme val="minor"/>
    </font>
    <font>
      <b/>
      <sz val="36"/>
      <color rgb="FF000000"/>
      <name val="Calibri"/>
      <scheme val="minor"/>
    </font>
    <font>
      <i/>
      <u/>
      <sz val="11"/>
      <color rgb="FF0563C1"/>
      <name val="Calibri"/>
      <scheme val="minor"/>
    </font>
    <font>
      <i/>
      <sz val="11"/>
      <color rgb="FF000000"/>
      <name val="Calibri"/>
      <family val="2"/>
      <charset val="1"/>
    </font>
    <font>
      <i/>
      <sz val="11"/>
      <color rgb="FF000000"/>
      <name val="Calibri"/>
    </font>
    <font>
      <b/>
      <sz val="12"/>
      <color theme="1"/>
      <name val="Calibri"/>
      <family val="2"/>
      <scheme val="minor"/>
    </font>
    <font>
      <i/>
      <u/>
      <sz val="11"/>
      <color rgb="FF0563C1"/>
      <name val="Calibri"/>
    </font>
    <font>
      <sz val="36"/>
      <color rgb="FF000000"/>
      <name val="Calibri"/>
    </font>
    <font>
      <i/>
      <sz val="18"/>
      <color rgb="FF000000"/>
      <name val="Calibri"/>
      <family val="2"/>
      <charset val="1"/>
    </font>
    <font>
      <sz val="48"/>
      <color rgb="FF000000"/>
      <name val="Calibri"/>
    </font>
    <font>
      <sz val="11"/>
      <color rgb="FF000000"/>
      <name val="Aptos"/>
      <family val="2"/>
      <charset val="1"/>
    </font>
    <font>
      <i/>
      <sz val="18"/>
      <color rgb="FF7030A0"/>
      <name val="Calibri"/>
      <family val="2"/>
      <charset val="1"/>
    </font>
    <font>
      <i/>
      <sz val="12"/>
      <color rgb="FF7030A0"/>
      <name val="Calibri"/>
      <family val="2"/>
      <charset val="1"/>
    </font>
    <font>
      <b/>
      <i/>
      <sz val="12"/>
      <color rgb="FF000000"/>
      <name val="Calibri"/>
      <family val="2"/>
      <charset val="1"/>
    </font>
    <font>
      <sz val="11"/>
      <color rgb="FF000000"/>
      <name val="Calibri"/>
      <family val="2"/>
      <scheme val="minor"/>
    </font>
    <font>
      <b/>
      <sz val="11"/>
      <color rgb="FF000000"/>
      <name val="Calibri"/>
      <family val="2"/>
    </font>
    <font>
      <i/>
      <sz val="12"/>
      <color rgb="FF000000"/>
      <name val="Calibri"/>
      <family val="2"/>
      <charset val="1"/>
    </font>
    <font>
      <b/>
      <i/>
      <sz val="16"/>
      <color rgb="FF000000"/>
      <name val="Calibri"/>
      <family val="2"/>
    </font>
    <font>
      <b/>
      <i/>
      <sz val="16"/>
      <color rgb="FF00B050"/>
      <name val="Calibri"/>
      <family val="2"/>
    </font>
  </fonts>
  <fills count="16">
    <fill>
      <patternFill patternType="none"/>
    </fill>
    <fill>
      <patternFill patternType="gray125"/>
    </fill>
    <fill>
      <patternFill patternType="solid">
        <fgColor rgb="FFB4C6E7"/>
        <bgColor rgb="FF000000"/>
      </patternFill>
    </fill>
    <fill>
      <patternFill patternType="solid">
        <fgColor rgb="FFC6E0B4"/>
        <bgColor rgb="FF000000"/>
      </patternFill>
    </fill>
    <fill>
      <patternFill patternType="solid">
        <fgColor rgb="FFFFE699"/>
        <bgColor rgb="FF000000"/>
      </patternFill>
    </fill>
    <fill>
      <patternFill patternType="solid">
        <fgColor rgb="FFF8CBAD"/>
        <bgColor rgb="FF000000"/>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2F2F2"/>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2F2F2"/>
        <bgColor rgb="FF000000"/>
      </patternFill>
    </fill>
    <fill>
      <patternFill patternType="solid">
        <fgColor rgb="FF92D050"/>
        <bgColor indexed="64"/>
      </patternFill>
    </fill>
    <fill>
      <patternFill patternType="solid">
        <fgColor theme="6" tint="0.79998168889431442"/>
        <bgColor indexed="64"/>
      </patternFill>
    </fill>
  </fills>
  <borders count="69">
    <border>
      <left/>
      <right/>
      <top/>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bottom style="thin">
        <color rgb="FF000000"/>
      </bottom>
      <diagonal/>
    </border>
    <border>
      <left style="thin">
        <color rgb="FF000000"/>
      </left>
      <right style="thin">
        <color rgb="FF000000"/>
      </right>
      <top style="medium">
        <color indexed="64"/>
      </top>
      <bottom/>
      <diagonal/>
    </border>
    <border>
      <left/>
      <right style="medium">
        <color indexed="64"/>
      </right>
      <top/>
      <bottom style="medium">
        <color indexed="64"/>
      </bottom>
      <diagonal/>
    </border>
    <border>
      <left/>
      <right/>
      <top/>
      <bottom style="medium">
        <color indexed="64"/>
      </bottom>
      <diagonal/>
    </border>
    <border>
      <left/>
      <right/>
      <top/>
      <bottom style="thin">
        <color rgb="FF000000"/>
      </bottom>
      <diagonal/>
    </border>
    <border>
      <left/>
      <right/>
      <top style="thin">
        <color rgb="FF000000"/>
      </top>
      <bottom/>
      <diagonal/>
    </border>
    <border>
      <left/>
      <right/>
      <top style="thin">
        <color rgb="FF000000"/>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rgb="FF000000"/>
      </left>
      <right style="medium">
        <color indexed="64"/>
      </right>
      <top style="thin">
        <color rgb="FF000000"/>
      </top>
      <bottom style="medium">
        <color indexed="64"/>
      </bottom>
      <diagonal/>
    </border>
    <border>
      <left style="medium">
        <color indexed="64"/>
      </left>
      <right style="thin">
        <color rgb="FF000000"/>
      </right>
      <top/>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s>
  <cellStyleXfs count="3">
    <xf numFmtId="0" fontId="0" fillId="0" borderId="0"/>
    <xf numFmtId="0" fontId="1" fillId="0" borderId="0" applyNumberFormat="0" applyFill="0" applyBorder="0" applyAlignment="0" applyProtection="0"/>
    <xf numFmtId="0" fontId="13" fillId="9" borderId="1" applyNumberFormat="0" applyAlignment="0" applyProtection="0"/>
  </cellStyleXfs>
  <cellXfs count="206">
    <xf numFmtId="0" fontId="0" fillId="0" borderId="0" xfId="0"/>
    <xf numFmtId="0" fontId="0" fillId="8" borderId="0" xfId="0" applyFill="1"/>
    <xf numFmtId="0" fontId="10" fillId="0" borderId="0" xfId="0" applyFont="1"/>
    <xf numFmtId="0" fontId="2" fillId="0" borderId="0" xfId="0" applyFont="1"/>
    <xf numFmtId="0" fontId="11" fillId="0" borderId="0" xfId="0" applyFont="1"/>
    <xf numFmtId="0" fontId="0" fillId="0" borderId="0" xfId="0" applyAlignment="1">
      <alignment horizontal="center" vertical="center"/>
    </xf>
    <xf numFmtId="0" fontId="18" fillId="0" borderId="0" xfId="0" applyFont="1" applyAlignment="1">
      <alignment horizontal="center"/>
    </xf>
    <xf numFmtId="0" fontId="18" fillId="0" borderId="0" xfId="0" applyFont="1"/>
    <xf numFmtId="0" fontId="2" fillId="4"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xf>
    <xf numFmtId="0" fontId="2" fillId="4" borderId="8" xfId="0" applyFont="1" applyFill="1" applyBorder="1" applyAlignment="1">
      <alignment horizontal="center" vertical="center"/>
    </xf>
    <xf numFmtId="0" fontId="2" fillId="3" borderId="4" xfId="0" applyFont="1" applyFill="1" applyBorder="1" applyAlignment="1">
      <alignment horizontal="center" vertical="center"/>
    </xf>
    <xf numFmtId="0" fontId="0" fillId="10" borderId="8" xfId="0" applyFill="1" applyBorder="1" applyAlignment="1">
      <alignment horizontal="center" vertical="center"/>
    </xf>
    <xf numFmtId="0" fontId="0" fillId="6" borderId="8" xfId="0" applyFill="1" applyBorder="1" applyAlignment="1">
      <alignment horizontal="center" vertical="center"/>
    </xf>
    <xf numFmtId="0" fontId="0" fillId="7" borderId="8" xfId="0" applyFill="1" applyBorder="1" applyAlignment="1">
      <alignment horizontal="center" vertical="center"/>
    </xf>
    <xf numFmtId="0" fontId="19" fillId="0" borderId="0" xfId="0" applyFont="1" applyAlignment="1">
      <alignment horizontal="center" vertical="center"/>
    </xf>
    <xf numFmtId="0" fontId="0" fillId="0" borderId="2" xfId="0" applyBorder="1" applyAlignment="1">
      <alignment horizontal="center"/>
    </xf>
    <xf numFmtId="0" fontId="0" fillId="0" borderId="6" xfId="0" applyBorder="1" applyAlignment="1">
      <alignment horizontal="center"/>
    </xf>
    <xf numFmtId="0" fontId="0" fillId="0" borderId="11" xfId="0" applyBorder="1" applyAlignment="1">
      <alignment horizontal="center"/>
    </xf>
    <xf numFmtId="0" fontId="0" fillId="0" borderId="5" xfId="0" applyBorder="1"/>
    <xf numFmtId="0" fontId="0" fillId="0" borderId="7" xfId="0" applyBorder="1" applyAlignment="1">
      <alignment horizontal="center"/>
    </xf>
    <xf numFmtId="0" fontId="3" fillId="0" borderId="0" xfId="0" applyFont="1"/>
    <xf numFmtId="0" fontId="26" fillId="0" borderId="0" xfId="0" applyFont="1"/>
    <xf numFmtId="0" fontId="28" fillId="0" borderId="0" xfId="0" applyFont="1"/>
    <xf numFmtId="0" fontId="2" fillId="13" borderId="0" xfId="0" applyFont="1" applyFill="1"/>
    <xf numFmtId="0" fontId="29" fillId="0" borderId="0" xfId="0" applyFont="1"/>
    <xf numFmtId="0" fontId="32" fillId="0" borderId="0" xfId="0" applyFont="1"/>
    <xf numFmtId="0" fontId="21" fillId="0" borderId="13" xfId="1" applyFont="1" applyBorder="1" applyAlignment="1">
      <alignment horizontal="center" vertical="center"/>
    </xf>
    <xf numFmtId="0" fontId="10" fillId="0" borderId="14" xfId="1" applyFont="1" applyBorder="1" applyAlignment="1">
      <alignment horizontal="center" vertical="center"/>
    </xf>
    <xf numFmtId="0" fontId="0" fillId="0" borderId="0" xfId="0" applyAlignment="1">
      <alignment vertical="center"/>
    </xf>
    <xf numFmtId="0" fontId="17" fillId="0" borderId="0" xfId="0" applyFont="1"/>
    <xf numFmtId="0" fontId="0" fillId="14" borderId="0" xfId="0" applyFill="1" applyAlignment="1">
      <alignment horizontal="center" vertical="center"/>
    </xf>
    <xf numFmtId="0" fontId="24" fillId="14" borderId="0" xfId="0" applyFont="1" applyFill="1" applyAlignment="1">
      <alignment horizontal="left" vertical="center"/>
    </xf>
    <xf numFmtId="0" fontId="22" fillId="10" borderId="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10" borderId="19" xfId="0" applyFont="1" applyFill="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22" fillId="10" borderId="12" xfId="0" applyFont="1" applyFill="1" applyBorder="1" applyAlignment="1">
      <alignment horizontal="center" vertical="center" wrapText="1"/>
    </xf>
    <xf numFmtId="0" fontId="22" fillId="7" borderId="19"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xf>
    <xf numFmtId="0" fontId="8" fillId="6" borderId="23" xfId="0" applyFont="1" applyFill="1" applyBorder="1" applyAlignment="1">
      <alignment horizontal="center" vertical="center" wrapText="1"/>
    </xf>
    <xf numFmtId="0" fontId="8" fillId="6" borderId="24" xfId="0" applyFont="1" applyFill="1" applyBorder="1" applyAlignment="1">
      <alignment horizontal="center" vertical="center" wrapText="1"/>
    </xf>
    <xf numFmtId="0" fontId="0" fillId="6" borderId="30" xfId="0" applyFill="1" applyBorder="1" applyAlignment="1">
      <alignment horizontal="center" vertical="center"/>
    </xf>
    <xf numFmtId="0" fontId="0" fillId="6" borderId="31" xfId="0" applyFill="1" applyBorder="1" applyAlignment="1">
      <alignment horizontal="center" vertical="center"/>
    </xf>
    <xf numFmtId="0" fontId="0" fillId="6" borderId="27" xfId="0" applyFill="1" applyBorder="1" applyAlignment="1">
      <alignment horizontal="center" vertical="center"/>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xf>
    <xf numFmtId="0" fontId="0" fillId="10" borderId="25" xfId="0" applyFill="1" applyBorder="1" applyAlignment="1">
      <alignment horizontal="center" vertical="center"/>
    </xf>
    <xf numFmtId="0" fontId="0" fillId="10" borderId="30" xfId="0" applyFill="1" applyBorder="1" applyAlignment="1">
      <alignment horizontal="center" vertical="center"/>
    </xf>
    <xf numFmtId="0" fontId="0" fillId="10" borderId="26" xfId="0" applyFill="1" applyBorder="1" applyAlignment="1">
      <alignment horizontal="center" vertical="center"/>
    </xf>
    <xf numFmtId="0" fontId="0" fillId="10" borderId="31" xfId="0" applyFill="1" applyBorder="1" applyAlignment="1">
      <alignment horizontal="center" vertical="center"/>
    </xf>
    <xf numFmtId="0" fontId="0" fillId="10" borderId="27" xfId="0" applyFill="1" applyBorder="1" applyAlignment="1">
      <alignment horizontal="center" vertical="center"/>
    </xf>
    <xf numFmtId="0" fontId="15" fillId="15" borderId="15" xfId="1" applyFont="1" applyFill="1" applyBorder="1" applyAlignment="1">
      <alignment horizontal="center" vertical="center" wrapText="1"/>
    </xf>
    <xf numFmtId="0" fontId="15" fillId="15" borderId="15" xfId="1" applyFont="1" applyFill="1" applyBorder="1" applyAlignment="1">
      <alignment horizontal="center" vertical="center"/>
    </xf>
    <xf numFmtId="0" fontId="22" fillId="10" borderId="33" xfId="0" applyFont="1" applyFill="1" applyBorder="1" applyAlignment="1">
      <alignment horizontal="center" vertical="center" wrapText="1"/>
    </xf>
    <xf numFmtId="0" fontId="22" fillId="10" borderId="34" xfId="0" applyFont="1" applyFill="1" applyBorder="1" applyAlignment="1">
      <alignment horizontal="center" vertical="center" wrapText="1"/>
    </xf>
    <xf numFmtId="0" fontId="22" fillId="10" borderId="35"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22" fillId="6" borderId="35" xfId="0" applyFont="1" applyFill="1" applyBorder="1" applyAlignment="1">
      <alignment horizontal="center" vertical="center" wrapText="1"/>
    </xf>
    <xf numFmtId="0" fontId="22" fillId="7" borderId="33" xfId="0" applyFont="1" applyFill="1" applyBorder="1" applyAlignment="1">
      <alignment horizontal="center" vertical="center" wrapText="1"/>
    </xf>
    <xf numFmtId="0" fontId="22" fillId="7" borderId="34" xfId="0" applyFont="1" applyFill="1" applyBorder="1" applyAlignment="1">
      <alignment horizontal="center" vertical="center" wrapText="1"/>
    </xf>
    <xf numFmtId="0" fontId="22" fillId="7" borderId="35" xfId="0" applyFont="1" applyFill="1" applyBorder="1" applyAlignment="1">
      <alignment horizontal="center" vertical="center" wrapText="1"/>
    </xf>
    <xf numFmtId="0" fontId="0" fillId="12" borderId="36" xfId="0" applyFill="1" applyBorder="1"/>
    <xf numFmtId="0" fontId="0" fillId="12" borderId="37" xfId="0" applyFill="1" applyBorder="1"/>
    <xf numFmtId="0" fontId="0" fillId="12" borderId="38" xfId="0" applyFill="1" applyBorder="1"/>
    <xf numFmtId="0" fontId="0" fillId="12" borderId="39" xfId="0" applyFill="1" applyBorder="1"/>
    <xf numFmtId="0" fontId="2" fillId="12" borderId="37" xfId="0" applyFont="1" applyFill="1" applyBorder="1" applyAlignment="1">
      <alignment horizontal="left" vertical="center" wrapText="1"/>
    </xf>
    <xf numFmtId="0" fontId="2" fillId="12" borderId="38" xfId="0" applyFont="1" applyFill="1" applyBorder="1" applyAlignment="1">
      <alignment horizontal="left" vertical="center" wrapText="1"/>
    </xf>
    <xf numFmtId="0" fontId="0" fillId="12" borderId="40" xfId="0" applyFill="1" applyBorder="1" applyAlignment="1">
      <alignment horizontal="left" vertical="center"/>
    </xf>
    <xf numFmtId="0" fontId="0" fillId="12" borderId="40" xfId="0" applyFill="1" applyBorder="1" applyAlignment="1">
      <alignment horizontal="left" vertical="center" wrapText="1"/>
    </xf>
    <xf numFmtId="0" fontId="2" fillId="12" borderId="37" xfId="0" applyFont="1" applyFill="1" applyBorder="1" applyAlignment="1">
      <alignment horizontal="left" vertical="center"/>
    </xf>
    <xf numFmtId="0" fontId="0" fillId="12" borderId="37" xfId="0" applyFill="1" applyBorder="1" applyAlignment="1">
      <alignment horizontal="left" vertical="center" wrapText="1"/>
    </xf>
    <xf numFmtId="0" fontId="2" fillId="12" borderId="38" xfId="0" applyFont="1" applyFill="1" applyBorder="1" applyAlignment="1">
      <alignment horizontal="left" vertical="center"/>
    </xf>
    <xf numFmtId="0" fontId="0" fillId="12" borderId="38" xfId="0" applyFill="1" applyBorder="1" applyAlignment="1">
      <alignment horizontal="left" wrapText="1"/>
    </xf>
    <xf numFmtId="0" fontId="0" fillId="12" borderId="39" xfId="0" applyFill="1" applyBorder="1" applyAlignment="1">
      <alignment horizontal="left" wrapText="1"/>
    </xf>
    <xf numFmtId="0" fontId="2" fillId="5" borderId="37" xfId="0" applyFont="1" applyFill="1" applyBorder="1" applyAlignment="1">
      <alignment horizontal="center" vertical="center"/>
    </xf>
    <xf numFmtId="0" fontId="11" fillId="11" borderId="37" xfId="2" applyFont="1" applyFill="1" applyBorder="1" applyAlignment="1">
      <alignment horizontal="center" vertical="center" wrapText="1"/>
    </xf>
    <xf numFmtId="0" fontId="2" fillId="5" borderId="38" xfId="0" applyFont="1" applyFill="1" applyBorder="1" applyAlignment="1">
      <alignment horizontal="center" vertical="center"/>
    </xf>
    <xf numFmtId="0" fontId="0" fillId="11" borderId="38" xfId="0" applyFill="1" applyBorder="1" applyAlignment="1">
      <alignment horizontal="center" vertical="center"/>
    </xf>
    <xf numFmtId="0" fontId="0" fillId="11" borderId="39" xfId="0" applyFill="1" applyBorder="1" applyAlignment="1">
      <alignment horizontal="center" vertical="center"/>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xf>
    <xf numFmtId="0" fontId="7" fillId="7"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30" xfId="0" applyFont="1" applyFill="1" applyBorder="1" applyAlignment="1">
      <alignment horizontal="center" vertical="center"/>
    </xf>
    <xf numFmtId="0" fontId="0" fillId="7" borderId="30" xfId="0" applyFill="1" applyBorder="1" applyAlignment="1">
      <alignment horizontal="center" vertical="center"/>
    </xf>
    <xf numFmtId="0" fontId="0" fillId="7" borderId="26" xfId="0" applyFill="1" applyBorder="1" applyAlignment="1">
      <alignment horizontal="center" vertical="center"/>
    </xf>
    <xf numFmtId="0" fontId="0" fillId="7" borderId="31" xfId="0" applyFill="1" applyBorder="1" applyAlignment="1">
      <alignment horizontal="center" vertical="center"/>
    </xf>
    <xf numFmtId="0" fontId="0" fillId="7" borderId="27" xfId="0" applyFill="1" applyBorder="1" applyAlignment="1">
      <alignment horizontal="center" vertical="center"/>
    </xf>
    <xf numFmtId="0" fontId="19" fillId="0" borderId="43" xfId="0" applyFont="1" applyBorder="1" applyAlignment="1">
      <alignment horizontal="center" vertical="center"/>
    </xf>
    <xf numFmtId="0" fontId="19" fillId="0" borderId="42" xfId="0" applyFont="1" applyBorder="1" applyAlignment="1">
      <alignment horizontal="center" vertical="center"/>
    </xf>
    <xf numFmtId="0" fontId="10" fillId="0" borderId="10" xfId="1"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33" fillId="0" borderId="44" xfId="1" applyFont="1" applyBorder="1" applyAlignment="1">
      <alignment horizontal="left" vertical="center"/>
    </xf>
    <xf numFmtId="0" fontId="33" fillId="0" borderId="10" xfId="1" applyFont="1" applyBorder="1" applyAlignment="1">
      <alignment horizontal="left" vertical="center"/>
    </xf>
    <xf numFmtId="0" fontId="7" fillId="0" borderId="45" xfId="1" applyFont="1" applyBorder="1" applyAlignment="1">
      <alignment horizontal="left" vertical="center"/>
    </xf>
    <xf numFmtId="0" fontId="10" fillId="0" borderId="45" xfId="1" applyFont="1" applyBorder="1" applyAlignment="1">
      <alignment horizontal="left" vertical="center"/>
    </xf>
    <xf numFmtId="0" fontId="33" fillId="0" borderId="46" xfId="1" applyFont="1" applyBorder="1" applyAlignment="1">
      <alignment horizontal="left" vertical="center"/>
    </xf>
    <xf numFmtId="0" fontId="4" fillId="0" borderId="36" xfId="1" applyFont="1" applyBorder="1" applyAlignment="1">
      <alignment horizontal="center" vertical="center"/>
    </xf>
    <xf numFmtId="0" fontId="4" fillId="0" borderId="37" xfId="1" applyFont="1" applyBorder="1" applyAlignment="1">
      <alignment horizontal="center" vertical="center"/>
    </xf>
    <xf numFmtId="0" fontId="21" fillId="0" borderId="37" xfId="1" applyFont="1" applyBorder="1" applyAlignment="1">
      <alignment horizontal="center" vertical="center"/>
    </xf>
    <xf numFmtId="0" fontId="25" fillId="0" borderId="38" xfId="1" applyFont="1" applyBorder="1" applyAlignment="1">
      <alignment horizontal="center" vertical="center"/>
    </xf>
    <xf numFmtId="0" fontId="21" fillId="0" borderId="38" xfId="1" applyFont="1" applyBorder="1" applyAlignment="1">
      <alignment horizontal="center" vertical="center"/>
    </xf>
    <xf numFmtId="0" fontId="4" fillId="0" borderId="39" xfId="1" applyFont="1" applyBorder="1" applyAlignment="1">
      <alignment horizontal="center" vertical="center"/>
    </xf>
    <xf numFmtId="0" fontId="0" fillId="0" borderId="50" xfId="0" applyBorder="1" applyAlignment="1">
      <alignment horizontal="center"/>
    </xf>
    <xf numFmtId="0" fontId="0" fillId="0" borderId="9" xfId="0" applyBorder="1" applyAlignment="1">
      <alignment horizontal="center"/>
    </xf>
    <xf numFmtId="0" fontId="0" fillId="0" borderId="51" xfId="0" applyBorder="1" applyAlignment="1">
      <alignment horizontal="center"/>
    </xf>
    <xf numFmtId="0" fontId="10" fillId="0" borderId="52" xfId="1" applyFont="1" applyBorder="1" applyAlignment="1">
      <alignment horizontal="center" vertical="center"/>
    </xf>
    <xf numFmtId="0" fontId="21" fillId="0" borderId="53" xfId="1" applyFont="1" applyBorder="1" applyAlignment="1">
      <alignment horizontal="center" vertical="center"/>
    </xf>
    <xf numFmtId="0" fontId="0" fillId="0" borderId="55" xfId="0" applyBorder="1" applyAlignment="1">
      <alignment horizontal="center" vertical="center"/>
    </xf>
    <xf numFmtId="0" fontId="10" fillId="0" borderId="56" xfId="1" applyFont="1" applyBorder="1" applyAlignment="1">
      <alignment horizontal="center" vertical="center"/>
    </xf>
    <xf numFmtId="0" fontId="21" fillId="0" borderId="57" xfId="1" applyFont="1" applyBorder="1" applyAlignment="1">
      <alignment horizontal="center" vertical="center"/>
    </xf>
    <xf numFmtId="0" fontId="0" fillId="0" borderId="58" xfId="0" applyBorder="1" applyAlignment="1">
      <alignment horizontal="center"/>
    </xf>
    <xf numFmtId="0" fontId="0" fillId="0" borderId="3" xfId="0" applyBorder="1" applyAlignment="1">
      <alignment horizontal="center"/>
    </xf>
    <xf numFmtId="0" fontId="0" fillId="0" borderId="59" xfId="0" applyBorder="1" applyAlignment="1">
      <alignment horizontal="center"/>
    </xf>
    <xf numFmtId="0" fontId="0" fillId="0" borderId="61" xfId="0" applyBorder="1" applyAlignment="1">
      <alignment horizontal="center"/>
    </xf>
    <xf numFmtId="0" fontId="0" fillId="0" borderId="6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31" xfId="0" applyBorder="1" applyAlignment="1">
      <alignment horizontal="center"/>
    </xf>
    <xf numFmtId="0" fontId="0" fillId="0" borderId="27" xfId="0" applyBorder="1" applyAlignment="1">
      <alignment horizontal="center"/>
    </xf>
    <xf numFmtId="0" fontId="22" fillId="7" borderId="12" xfId="0" applyFont="1" applyFill="1" applyBorder="1" applyAlignment="1">
      <alignment horizontal="center" vertical="center" wrapText="1"/>
    </xf>
    <xf numFmtId="0" fontId="0" fillId="0" borderId="65" xfId="0" applyBorder="1"/>
    <xf numFmtId="0" fontId="0" fillId="0" borderId="66" xfId="0" applyBorder="1"/>
    <xf numFmtId="0" fontId="0" fillId="0" borderId="67" xfId="0" applyBorder="1"/>
    <xf numFmtId="0" fontId="0" fillId="0" borderId="68"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9" xfId="0" applyBorder="1" applyAlignment="1">
      <alignment horizontal="center"/>
    </xf>
    <xf numFmtId="0" fontId="9" fillId="7" borderId="16" xfId="2" applyFont="1" applyFill="1" applyBorder="1" applyAlignment="1">
      <alignment horizontal="center" vertical="center" wrapText="1"/>
    </xf>
    <xf numFmtId="0" fontId="9" fillId="7" borderId="17" xfId="2" applyFont="1" applyFill="1" applyBorder="1" applyAlignment="1">
      <alignment horizontal="center" vertical="center" wrapText="1"/>
    </xf>
    <xf numFmtId="0" fontId="2" fillId="4" borderId="41" xfId="0" applyFont="1" applyFill="1" applyBorder="1" applyAlignment="1">
      <alignment horizontal="center" vertical="center"/>
    </xf>
    <xf numFmtId="0" fontId="2" fillId="4" borderId="4"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4"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4" xfId="0" applyFont="1" applyFill="1" applyBorder="1" applyAlignment="1">
      <alignment horizontal="center" vertical="center"/>
    </xf>
    <xf numFmtId="0" fontId="10" fillId="0" borderId="0" xfId="0" applyFont="1" applyAlignment="1">
      <alignment horizontal="center"/>
    </xf>
    <xf numFmtId="0" fontId="9" fillId="10" borderId="16" xfId="2" applyFont="1" applyFill="1" applyBorder="1" applyAlignment="1">
      <alignment horizontal="center" vertical="center" wrapText="1"/>
    </xf>
    <xf numFmtId="0" fontId="12" fillId="10" borderId="17" xfId="2" applyFont="1" applyFill="1" applyBorder="1" applyAlignment="1">
      <alignment horizontal="center" vertical="center" wrapText="1"/>
    </xf>
    <xf numFmtId="0" fontId="12" fillId="10" borderId="18"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6" borderId="17" xfId="2" applyFont="1" applyFill="1" applyBorder="1" applyAlignment="1">
      <alignment horizontal="center" vertical="center" wrapText="1"/>
    </xf>
    <xf numFmtId="0" fontId="9" fillId="6" borderId="18" xfId="2" applyFont="1" applyFill="1" applyBorder="1" applyAlignment="1">
      <alignment horizontal="center" vertical="center" wrapText="1"/>
    </xf>
    <xf numFmtId="0" fontId="9" fillId="7" borderId="15" xfId="2" applyFont="1" applyFill="1" applyBorder="1" applyAlignment="1">
      <alignment horizontal="center" vertical="center" wrapText="1"/>
    </xf>
    <xf numFmtId="0" fontId="9" fillId="6" borderId="15" xfId="2" applyFont="1" applyFill="1" applyBorder="1" applyAlignment="1">
      <alignment horizontal="center" vertical="center" wrapText="1"/>
    </xf>
    <xf numFmtId="0" fontId="9" fillId="10" borderId="15" xfId="2" applyFont="1" applyFill="1" applyBorder="1" applyAlignment="1">
      <alignment horizontal="center" vertical="center" wrapText="1"/>
    </xf>
    <xf numFmtId="0" fontId="12" fillId="10" borderId="15" xfId="2" applyFont="1" applyFill="1" applyBorder="1" applyAlignment="1">
      <alignment horizontal="center" vertical="center" wrapText="1"/>
    </xf>
    <xf numFmtId="0" fontId="12" fillId="11" borderId="15" xfId="2" applyFont="1" applyFill="1" applyBorder="1" applyAlignment="1">
      <alignment horizontal="center" vertical="center" wrapText="1"/>
    </xf>
    <xf numFmtId="0" fontId="14" fillId="12" borderId="15" xfId="0" applyFont="1" applyFill="1" applyBorder="1" applyAlignment="1">
      <alignment horizontal="center" vertical="center"/>
    </xf>
    <xf numFmtId="0" fontId="12" fillId="11" borderId="63" xfId="2" applyFont="1" applyFill="1" applyBorder="1" applyAlignment="1">
      <alignment horizontal="center" vertical="center" wrapText="1"/>
    </xf>
    <xf numFmtId="0" fontId="12" fillId="11" borderId="64" xfId="2" applyFont="1" applyFill="1" applyBorder="1" applyAlignment="1">
      <alignment horizontal="center" vertical="center" wrapText="1"/>
    </xf>
    <xf numFmtId="0" fontId="14" fillId="12" borderId="63" xfId="0" applyFont="1" applyFill="1" applyBorder="1" applyAlignment="1">
      <alignment horizontal="center" vertical="center"/>
    </xf>
    <xf numFmtId="0" fontId="14" fillId="12" borderId="64" xfId="0" applyFont="1" applyFill="1" applyBorder="1" applyAlignment="1">
      <alignment horizontal="center" vertical="center"/>
    </xf>
    <xf numFmtId="0" fontId="14" fillId="12" borderId="60" xfId="0" applyFont="1" applyFill="1" applyBorder="1" applyAlignment="1">
      <alignment horizontal="center" vertical="center"/>
    </xf>
    <xf numFmtId="0" fontId="14" fillId="12" borderId="49" xfId="0" applyFont="1" applyFill="1" applyBorder="1" applyAlignment="1">
      <alignment horizontal="center" vertical="center"/>
    </xf>
    <xf numFmtId="0" fontId="2" fillId="12" borderId="36" xfId="0" applyFont="1" applyFill="1" applyBorder="1" applyAlignment="1">
      <alignment horizontal="left" vertical="center" wrapText="1"/>
    </xf>
    <xf numFmtId="0" fontId="2" fillId="12" borderId="37" xfId="0" applyFont="1" applyFill="1" applyBorder="1" applyAlignment="1">
      <alignment horizontal="left" vertical="center" wrapText="1"/>
    </xf>
    <xf numFmtId="0" fontId="2" fillId="5" borderId="36" xfId="0" applyFont="1" applyFill="1" applyBorder="1" applyAlignment="1">
      <alignment horizontal="center" vertical="center"/>
    </xf>
    <xf numFmtId="0" fontId="2" fillId="5" borderId="37" xfId="0" applyFont="1" applyFill="1" applyBorder="1" applyAlignment="1">
      <alignment horizontal="center" vertical="center"/>
    </xf>
    <xf numFmtId="0" fontId="36" fillId="0" borderId="0" xfId="0" applyFont="1" applyAlignment="1">
      <alignment horizontal="center" vertical="center"/>
    </xf>
    <xf numFmtId="0" fontId="34" fillId="14" borderId="0" xfId="0" applyFont="1" applyFill="1" applyAlignment="1">
      <alignment horizontal="center" vertical="center"/>
    </xf>
    <xf numFmtId="0" fontId="19" fillId="0" borderId="0" xfId="0" applyFont="1" applyAlignment="1">
      <alignment horizontal="center" vertical="center" wrapText="1"/>
    </xf>
    <xf numFmtId="0" fontId="27" fillId="0" borderId="0" xfId="0" applyFont="1" applyAlignment="1">
      <alignment horizontal="center" vertical="center"/>
    </xf>
    <xf numFmtId="0" fontId="35"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0" fillId="6" borderId="26" xfId="0" applyFill="1" applyBorder="1" applyAlignment="1">
      <alignment horizontal="center" vertical="center"/>
    </xf>
    <xf numFmtId="0" fontId="10" fillId="0" borderId="47" xfId="1" applyFont="1" applyBorder="1" applyAlignment="1">
      <alignment horizontal="center" vertical="center"/>
    </xf>
    <xf numFmtId="0" fontId="10" fillId="0" borderId="48" xfId="1" applyFont="1" applyBorder="1" applyAlignment="1">
      <alignment horizontal="center" vertical="center"/>
    </xf>
    <xf numFmtId="0" fontId="10" fillId="0" borderId="54" xfId="1" applyFont="1" applyBorder="1" applyAlignment="1">
      <alignment horizontal="center" vertical="center"/>
    </xf>
    <xf numFmtId="0" fontId="10" fillId="0" borderId="48" xfId="1" applyFont="1" applyBorder="1" applyAlignment="1">
      <alignment horizontal="center" vertical="center" wrapText="1"/>
    </xf>
    <xf numFmtId="0" fontId="10" fillId="0" borderId="49" xfId="1" applyFont="1" applyBorder="1" applyAlignment="1">
      <alignment horizontal="center" vertical="center"/>
    </xf>
  </cellXfs>
  <cellStyles count="3">
    <cellStyle name="Hyperlink" xfId="1" xr:uid="{00000000-0005-0000-0000-000000000000}"/>
    <cellStyle name="Normal" xfId="0" builtinId="0"/>
    <cellStyle name="Sortie" xfId="2" builtinId="21"/>
  </cellStyles>
  <dxfs count="0"/>
  <tableStyles count="0" defaultTableStyle="TableStyleMedium2" defaultPivotStyle="PivotStyleMedium9"/>
  <colors>
    <mruColors>
      <color rgb="FF0563C0"/>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0</xdr:row>
      <xdr:rowOff>38100</xdr:rowOff>
    </xdr:from>
    <xdr:to>
      <xdr:col>2</xdr:col>
      <xdr:colOff>666750</xdr:colOff>
      <xdr:row>0</xdr:row>
      <xdr:rowOff>1272540</xdr:rowOff>
    </xdr:to>
    <xdr:pic>
      <xdr:nvPicPr>
        <xdr:cNvPr id="2" name="Image 1">
          <a:extLst>
            <a:ext uri="{FF2B5EF4-FFF2-40B4-BE49-F238E27FC236}">
              <a16:creationId xmlns:a16="http://schemas.microsoft.com/office/drawing/2014/main" id="{0A41A2D3-FD4F-4B15-B483-1C619C6EB9E5}"/>
            </a:ext>
          </a:extLst>
        </xdr:cNvPr>
        <xdr:cNvPicPr>
          <a:picLocks noChangeAspect="1"/>
        </xdr:cNvPicPr>
      </xdr:nvPicPr>
      <xdr:blipFill>
        <a:blip xmlns:r="http://schemas.openxmlformats.org/officeDocument/2006/relationships" r:embed="rId1"/>
        <a:stretch>
          <a:fillRect/>
        </a:stretch>
      </xdr:blipFill>
      <xdr:spPr>
        <a:xfrm>
          <a:off x="1457325" y="38100"/>
          <a:ext cx="1143000" cy="1228725"/>
        </a:xfrm>
        <a:prstGeom prst="rect">
          <a:avLst/>
        </a:prstGeom>
      </xdr:spPr>
    </xdr:pic>
    <xdr:clientData/>
  </xdr:twoCellAnchor>
  <xdr:twoCellAnchor editAs="oneCell">
    <xdr:from>
      <xdr:col>1</xdr:col>
      <xdr:colOff>847725</xdr:colOff>
      <xdr:row>0</xdr:row>
      <xdr:rowOff>38100</xdr:rowOff>
    </xdr:from>
    <xdr:to>
      <xdr:col>2</xdr:col>
      <xdr:colOff>666750</xdr:colOff>
      <xdr:row>0</xdr:row>
      <xdr:rowOff>1272540</xdr:rowOff>
    </xdr:to>
    <xdr:pic>
      <xdr:nvPicPr>
        <xdr:cNvPr id="3" name="Image 1">
          <a:extLst>
            <a:ext uri="{FF2B5EF4-FFF2-40B4-BE49-F238E27FC236}">
              <a16:creationId xmlns:a16="http://schemas.microsoft.com/office/drawing/2014/main" id="{7E9E4D6D-9081-4F03-BD38-E11BE0E06D0D}"/>
            </a:ext>
            <a:ext uri="{147F2762-F138-4A5C-976F-8EAC2B608ADB}">
              <a16:predDERef xmlns:a16="http://schemas.microsoft.com/office/drawing/2014/main" pred="{0A41A2D3-FD4F-4B15-B483-1C619C6EB9E5}"/>
            </a:ext>
          </a:extLst>
        </xdr:cNvPr>
        <xdr:cNvPicPr>
          <a:picLocks noChangeAspect="1"/>
        </xdr:cNvPicPr>
      </xdr:nvPicPr>
      <xdr:blipFill>
        <a:blip xmlns:r="http://schemas.openxmlformats.org/officeDocument/2006/relationships" r:embed="rId1"/>
        <a:stretch>
          <a:fillRect/>
        </a:stretch>
      </xdr:blipFill>
      <xdr:spPr>
        <a:xfrm>
          <a:off x="1409700" y="38100"/>
          <a:ext cx="1143000" cy="12287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npn.mnhn.fr/espece/cd_nom/68336" TargetMode="External"/><Relationship Id="rId18" Type="http://schemas.openxmlformats.org/officeDocument/2006/relationships/hyperlink" Target="https://inpn.mnhn.fr/espece/cd_nom/69338" TargetMode="External"/><Relationship Id="rId26" Type="http://schemas.openxmlformats.org/officeDocument/2006/relationships/hyperlink" Target="https://inpn.mnhn.fr/espece/cd_nom/67606/tab/statut" TargetMode="External"/><Relationship Id="rId39" Type="http://schemas.openxmlformats.org/officeDocument/2006/relationships/hyperlink" Target="https://inpn.mnhn.fr/espece/cd_nom/67585" TargetMode="External"/><Relationship Id="rId21" Type="http://schemas.openxmlformats.org/officeDocument/2006/relationships/hyperlink" Target="https://inpn.mnhn.fr/espece/cd_nom/66330" TargetMode="External"/><Relationship Id="rId34" Type="http://schemas.openxmlformats.org/officeDocument/2006/relationships/hyperlink" Target="https://inpn.mnhn.fr/espece/cd_nom/891948" TargetMode="External"/><Relationship Id="rId42" Type="http://schemas.openxmlformats.org/officeDocument/2006/relationships/drawing" Target="../drawings/drawing1.xml"/><Relationship Id="rId7" Type="http://schemas.openxmlformats.org/officeDocument/2006/relationships/hyperlink" Target="https://inpn.mnhn.fr/espece/cd_nom/67606/tab/statut" TargetMode="External"/><Relationship Id="rId2" Type="http://schemas.openxmlformats.org/officeDocument/2006/relationships/hyperlink" Target="https://inpn.mnhn.fr/espece/cd_nom/66330" TargetMode="External"/><Relationship Id="rId16" Type="http://schemas.openxmlformats.org/officeDocument/2006/relationships/hyperlink" Target="https://inpn.mnhn.fr/espece/cd_nom/67415" TargetMode="External"/><Relationship Id="rId20" Type="http://schemas.openxmlformats.org/officeDocument/2006/relationships/hyperlink" Target="https://inpn.mnhn.fr/espece/cd_nom/66315" TargetMode="External"/><Relationship Id="rId29" Type="http://schemas.openxmlformats.org/officeDocument/2006/relationships/hyperlink" Target="https://inpn.mnhn.fr/espece/cd_nom/66967" TargetMode="External"/><Relationship Id="rId41" Type="http://schemas.openxmlformats.org/officeDocument/2006/relationships/printerSettings" Target="../printerSettings/printerSettings1.bin"/><Relationship Id="rId1" Type="http://schemas.openxmlformats.org/officeDocument/2006/relationships/hyperlink" Target="https://inpn.mnhn.fr/espece/cd_nom/66315" TargetMode="External"/><Relationship Id="rId6" Type="http://schemas.openxmlformats.org/officeDocument/2006/relationships/hyperlink" Target="https://inpn.mnhn.fr/espece/cd_nom/66832" TargetMode="External"/><Relationship Id="rId11" Type="http://schemas.openxmlformats.org/officeDocument/2006/relationships/hyperlink" Target="https://inpn.mnhn.fr/espece/cd_nom/66333" TargetMode="External"/><Relationship Id="rId24" Type="http://schemas.openxmlformats.org/officeDocument/2006/relationships/hyperlink" Target="https://inpn.mnhn.fr/espece/cd_nom/66996" TargetMode="External"/><Relationship Id="rId32" Type="http://schemas.openxmlformats.org/officeDocument/2006/relationships/hyperlink" Target="https://inpn.mnhn.fr/espece/cd_nom/68336" TargetMode="External"/><Relationship Id="rId37" Type="http://schemas.openxmlformats.org/officeDocument/2006/relationships/hyperlink" Target="https://inpn.mnhn.fr/espece/cd_nom/67571" TargetMode="External"/><Relationship Id="rId40" Type="http://schemas.openxmlformats.org/officeDocument/2006/relationships/hyperlink" Target="https://inpn.mnhn.fr/espece/cd_nom/416658" TargetMode="External"/><Relationship Id="rId5" Type="http://schemas.openxmlformats.org/officeDocument/2006/relationships/hyperlink" Target="https://inpn.mnhn.fr/espece/cd_nom/66996" TargetMode="External"/><Relationship Id="rId15" Type="http://schemas.openxmlformats.org/officeDocument/2006/relationships/hyperlink" Target="https://inpn.mnhn.fr/espece/cd_nom/200255" TargetMode="External"/><Relationship Id="rId23" Type="http://schemas.openxmlformats.org/officeDocument/2006/relationships/hyperlink" Target="https://inpn.mnhn.fr/espece/cd_nom/67420" TargetMode="External"/><Relationship Id="rId28" Type="http://schemas.openxmlformats.org/officeDocument/2006/relationships/hyperlink" Target="https://inpn.mnhn.fr/espece/cd_nom/67506" TargetMode="External"/><Relationship Id="rId36" Type="http://schemas.openxmlformats.org/officeDocument/2006/relationships/hyperlink" Target="https://inpn.mnhn.fr/espece/cd_nom/67415" TargetMode="External"/><Relationship Id="rId10" Type="http://schemas.openxmlformats.org/officeDocument/2006/relationships/hyperlink" Target="https://inpn.mnhn.fr/espece/cd_nom/66967" TargetMode="External"/><Relationship Id="rId19" Type="http://schemas.openxmlformats.org/officeDocument/2006/relationships/hyperlink" Target="https://inpn.mnhn.fr/espece/cd_nom/67585" TargetMode="External"/><Relationship Id="rId31" Type="http://schemas.openxmlformats.org/officeDocument/2006/relationships/hyperlink" Target="https://inpn.mnhn.fr/espece/cd_nom/70554" TargetMode="External"/><Relationship Id="rId44" Type="http://schemas.openxmlformats.org/officeDocument/2006/relationships/comments" Target="../comments1.xml"/><Relationship Id="rId4" Type="http://schemas.openxmlformats.org/officeDocument/2006/relationships/hyperlink" Target="https://inpn.mnhn.fr/espece/cd_nom/67420" TargetMode="External"/><Relationship Id="rId9" Type="http://schemas.openxmlformats.org/officeDocument/2006/relationships/hyperlink" Target="https://inpn.mnhn.fr/espece/cd_nom/67506" TargetMode="External"/><Relationship Id="rId14" Type="http://schemas.openxmlformats.org/officeDocument/2006/relationships/hyperlink" Target="https://inpn.mnhn.fr/espece/cd_nom/891948" TargetMode="External"/><Relationship Id="rId22" Type="http://schemas.openxmlformats.org/officeDocument/2006/relationships/hyperlink" Target="https://inpn.mnhn.fr/espece/cd_nom/67765" TargetMode="External"/><Relationship Id="rId27" Type="http://schemas.openxmlformats.org/officeDocument/2006/relationships/hyperlink" Target="https://inpn.mnhn.fr/espece/cd_nom/67772" TargetMode="External"/><Relationship Id="rId30" Type="http://schemas.openxmlformats.org/officeDocument/2006/relationships/hyperlink" Target="https://inpn.mnhn.fr/espece/cd_nom/66333" TargetMode="External"/><Relationship Id="rId35" Type="http://schemas.openxmlformats.org/officeDocument/2006/relationships/hyperlink" Target="https://inpn.mnhn.fr/espece/cd_nom/200255" TargetMode="External"/><Relationship Id="rId43" Type="http://schemas.openxmlformats.org/officeDocument/2006/relationships/vmlDrawing" Target="../drawings/vmlDrawing1.vml"/><Relationship Id="rId8" Type="http://schemas.openxmlformats.org/officeDocument/2006/relationships/hyperlink" Target="https://inpn.mnhn.fr/espece/cd_nom/67772" TargetMode="External"/><Relationship Id="rId3" Type="http://schemas.openxmlformats.org/officeDocument/2006/relationships/hyperlink" Target="https://inpn.mnhn.fr/espece/cd_nom/67765" TargetMode="External"/><Relationship Id="rId12" Type="http://schemas.openxmlformats.org/officeDocument/2006/relationships/hyperlink" Target="https://inpn.mnhn.fr/espece/cd_nom/70554" TargetMode="External"/><Relationship Id="rId17" Type="http://schemas.openxmlformats.org/officeDocument/2006/relationships/hyperlink" Target="https://inpn.mnhn.fr/espece/cd_nom/67571" TargetMode="External"/><Relationship Id="rId25" Type="http://schemas.openxmlformats.org/officeDocument/2006/relationships/hyperlink" Target="https://inpn.mnhn.fr/espece/cd_nom/66832" TargetMode="External"/><Relationship Id="rId33" Type="http://schemas.openxmlformats.org/officeDocument/2006/relationships/hyperlink" Target="https://inpn.mnhn.fr/espece/cd_nom/416658" TargetMode="External"/><Relationship Id="rId38" Type="http://schemas.openxmlformats.org/officeDocument/2006/relationships/hyperlink" Target="https://inpn.mnhn.fr/espece/cd_nom/693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08021-A970-473C-85A0-E2B45300C3FA}">
  <sheetPr>
    <pageSetUpPr fitToPage="1"/>
  </sheetPr>
  <dimension ref="A1:AN41"/>
  <sheetViews>
    <sheetView tabSelected="1" topLeftCell="A28" zoomScale="80" zoomScaleNormal="80" workbookViewId="0">
      <selection activeCell="D42" sqref="D42"/>
    </sheetView>
  </sheetViews>
  <sheetFormatPr baseColWidth="10" defaultColWidth="9.109375" defaultRowHeight="14.4" x14ac:dyDescent="0.3"/>
  <cols>
    <col min="1" max="1" width="8.44140625" customWidth="1"/>
    <col min="2" max="2" width="19.88671875" style="5" customWidth="1"/>
    <col min="3" max="3" width="21.5546875" style="5" customWidth="1"/>
    <col min="4" max="4" width="20.88671875" style="5" customWidth="1"/>
    <col min="5" max="5" width="17.109375" customWidth="1"/>
    <col min="6" max="6" width="14" customWidth="1"/>
    <col min="7" max="7" width="11.5546875" customWidth="1"/>
    <col min="8" max="8" width="12.109375" customWidth="1"/>
    <col min="9" max="9" width="12.44140625" customWidth="1"/>
    <col min="10" max="10" width="12.6640625" customWidth="1"/>
    <col min="11" max="11" width="22.5546875" customWidth="1"/>
    <col min="12" max="12" width="15.33203125" customWidth="1"/>
    <col min="13" max="13" width="11.44140625" customWidth="1"/>
    <col min="14" max="14" width="12.33203125" customWidth="1"/>
    <col min="15" max="15" width="14.33203125" customWidth="1"/>
    <col min="16" max="16" width="13" customWidth="1"/>
    <col min="17" max="17" width="17.33203125" customWidth="1"/>
    <col min="18" max="18" width="19" customWidth="1"/>
    <col min="19" max="19" width="12.109375" customWidth="1"/>
    <col min="20" max="20" width="12.44140625" customWidth="1"/>
    <col min="21" max="21" width="11.33203125" customWidth="1"/>
    <col min="22" max="22" width="14.109375" customWidth="1"/>
    <col min="23" max="23" width="25.44140625" customWidth="1"/>
    <col min="24" max="24" width="57" customWidth="1"/>
    <col min="25" max="25" width="61.44140625" customWidth="1"/>
  </cols>
  <sheetData>
    <row r="1" spans="1:40" ht="102" customHeight="1" x14ac:dyDescent="1.1000000000000001">
      <c r="A1" s="195" t="s">
        <v>120</v>
      </c>
      <c r="B1" s="195"/>
      <c r="C1" s="195"/>
      <c r="D1" s="195"/>
      <c r="E1" s="195"/>
      <c r="F1" s="195"/>
      <c r="G1" s="195"/>
      <c r="H1" s="195"/>
      <c r="I1" s="195"/>
      <c r="J1" s="195"/>
      <c r="K1" s="195"/>
      <c r="L1" s="195"/>
      <c r="M1" s="195"/>
      <c r="N1" s="195"/>
      <c r="O1" s="195"/>
      <c r="P1" s="195"/>
      <c r="Q1" s="195"/>
      <c r="R1" s="195"/>
      <c r="S1" s="195"/>
      <c r="T1" s="195"/>
      <c r="U1" s="195"/>
      <c r="V1" s="195"/>
      <c r="W1" s="195"/>
      <c r="X1" s="195"/>
      <c r="Y1" s="195"/>
      <c r="Z1" s="7"/>
      <c r="AA1" s="7"/>
      <c r="AB1" s="7"/>
      <c r="AC1" s="6"/>
      <c r="AD1" s="6"/>
      <c r="AE1" s="6"/>
      <c r="AF1" s="6"/>
      <c r="AG1" s="6"/>
      <c r="AH1" s="6"/>
      <c r="AI1" s="6"/>
      <c r="AJ1" s="6"/>
      <c r="AK1" s="6"/>
      <c r="AL1" s="6"/>
      <c r="AM1" s="6"/>
      <c r="AN1" s="1"/>
    </row>
    <row r="2" spans="1:40" ht="10.5" customHeight="1" x14ac:dyDescent="1.1000000000000001">
      <c r="A2" s="4"/>
      <c r="E2" s="23"/>
      <c r="F2" s="23"/>
      <c r="G2" s="23"/>
      <c r="H2" s="23"/>
      <c r="I2" s="23"/>
      <c r="J2" s="23"/>
      <c r="K2" s="23"/>
      <c r="L2" s="23"/>
      <c r="M2" s="23"/>
      <c r="N2" s="23"/>
      <c r="O2" s="23"/>
      <c r="P2" s="23"/>
      <c r="Q2" s="23"/>
      <c r="R2" s="23"/>
      <c r="S2" s="23"/>
      <c r="T2" s="23"/>
      <c r="U2" s="23"/>
      <c r="V2" s="23"/>
      <c r="W2" s="23"/>
      <c r="X2" s="7"/>
      <c r="Y2" s="7"/>
      <c r="Z2" s="7"/>
      <c r="AA2" s="7"/>
      <c r="AB2" s="7"/>
      <c r="AC2" s="6"/>
      <c r="AD2" s="6"/>
      <c r="AE2" s="6"/>
      <c r="AF2" s="6"/>
      <c r="AG2" s="6"/>
      <c r="AH2" s="6"/>
      <c r="AI2" s="6"/>
      <c r="AJ2" s="6"/>
      <c r="AK2" s="6"/>
      <c r="AL2" s="6"/>
      <c r="AM2" s="6"/>
      <c r="AN2" s="1"/>
    </row>
    <row r="3" spans="1:40" ht="24.75" customHeight="1" x14ac:dyDescent="1.1000000000000001">
      <c r="A3" s="196" t="s">
        <v>0</v>
      </c>
      <c r="B3" s="196"/>
      <c r="C3" s="196"/>
      <c r="D3" s="196"/>
      <c r="E3" s="196"/>
      <c r="F3" s="196"/>
      <c r="G3" s="196"/>
      <c r="H3" s="196"/>
      <c r="I3" s="196"/>
      <c r="J3" s="196"/>
      <c r="K3" s="196"/>
      <c r="L3" s="196"/>
      <c r="M3" s="196"/>
      <c r="N3" s="196"/>
      <c r="O3" s="196"/>
      <c r="P3" s="196"/>
      <c r="Q3" s="196"/>
      <c r="R3" s="196"/>
      <c r="S3" s="196"/>
      <c r="T3" s="196"/>
      <c r="U3" s="196"/>
      <c r="V3" s="196"/>
      <c r="W3" s="196"/>
      <c r="X3" s="196"/>
      <c r="Y3" s="196"/>
      <c r="Z3" s="31"/>
      <c r="AA3" s="31"/>
      <c r="AB3" s="31"/>
      <c r="AC3" s="31"/>
      <c r="AD3" s="31"/>
      <c r="AE3" s="31"/>
      <c r="AF3" s="32"/>
      <c r="AG3" s="6"/>
      <c r="AH3" s="6"/>
      <c r="AI3" s="6"/>
      <c r="AJ3" s="6"/>
      <c r="AK3" s="6"/>
      <c r="AL3" s="6"/>
      <c r="AM3" s="6"/>
      <c r="AN3" s="1"/>
    </row>
    <row r="4" spans="1:40" ht="20.25" customHeight="1" x14ac:dyDescent="1.1000000000000001">
      <c r="A4" s="197" t="s">
        <v>1</v>
      </c>
      <c r="B4" s="197"/>
      <c r="C4" s="197"/>
      <c r="D4" s="197"/>
      <c r="E4" s="197"/>
      <c r="F4" s="197"/>
      <c r="G4" s="197"/>
      <c r="H4" s="197"/>
      <c r="I4" s="197"/>
      <c r="J4" s="197"/>
      <c r="K4" s="197"/>
      <c r="L4" s="197"/>
      <c r="M4" s="197"/>
      <c r="N4" s="197"/>
      <c r="O4" s="197"/>
      <c r="P4" s="197"/>
      <c r="Q4" s="197"/>
      <c r="R4" s="197"/>
      <c r="S4" s="197"/>
      <c r="T4" s="197"/>
      <c r="U4" s="197"/>
      <c r="V4" s="197"/>
      <c r="W4" s="197"/>
      <c r="X4" s="197"/>
      <c r="Y4" s="197"/>
      <c r="Z4" s="31"/>
      <c r="AA4" s="31"/>
      <c r="AB4" s="31"/>
      <c r="AC4" s="31"/>
      <c r="AD4" s="31"/>
      <c r="AE4" s="31"/>
      <c r="AF4" s="32"/>
      <c r="AG4" s="6"/>
      <c r="AH4" s="6"/>
      <c r="AI4" s="6"/>
      <c r="AJ4" s="6"/>
      <c r="AK4" s="6"/>
      <c r="AL4" s="6"/>
      <c r="AM4" s="6"/>
      <c r="AN4" s="1"/>
    </row>
    <row r="5" spans="1:40" ht="10.5" customHeight="1" x14ac:dyDescent="1.1000000000000001">
      <c r="A5" s="29"/>
      <c r="B5" s="3"/>
      <c r="C5" s="3"/>
      <c r="D5" s="3"/>
      <c r="E5" s="30"/>
      <c r="F5" s="33"/>
      <c r="G5" s="33"/>
      <c r="H5" s="33"/>
      <c r="I5" s="33"/>
      <c r="J5" s="30"/>
      <c r="K5" s="30"/>
      <c r="L5" s="30"/>
      <c r="M5" s="30"/>
      <c r="N5" s="30"/>
      <c r="O5" s="30"/>
      <c r="P5" s="30"/>
      <c r="Q5" s="31"/>
      <c r="R5" s="31"/>
      <c r="S5" s="31"/>
      <c r="T5" s="31"/>
      <c r="U5" s="31"/>
      <c r="V5" s="31"/>
      <c r="W5" s="31"/>
      <c r="X5" s="31"/>
      <c r="Y5" s="31"/>
      <c r="Z5" s="31"/>
      <c r="AA5" s="31"/>
      <c r="AB5" s="31"/>
      <c r="AC5" s="31"/>
      <c r="AD5" s="31"/>
      <c r="AE5" s="31"/>
      <c r="AF5" s="32"/>
      <c r="AG5" s="6"/>
      <c r="AH5" s="6"/>
      <c r="AI5" s="6"/>
      <c r="AJ5" s="6"/>
      <c r="AK5" s="6"/>
      <c r="AL5" s="6"/>
      <c r="AM5" s="6"/>
      <c r="AN5" s="1"/>
    </row>
    <row r="6" spans="1:40" ht="24.75" customHeight="1" x14ac:dyDescent="1.1000000000000001">
      <c r="A6" s="198" t="s">
        <v>2</v>
      </c>
      <c r="B6" s="198"/>
      <c r="C6" s="198"/>
      <c r="D6" s="198"/>
      <c r="E6" s="198"/>
      <c r="F6" s="198"/>
      <c r="G6" s="198"/>
      <c r="H6" s="198"/>
      <c r="I6" s="198"/>
      <c r="J6" s="198"/>
      <c r="K6" s="198"/>
      <c r="L6" s="198"/>
      <c r="M6" s="198"/>
      <c r="N6" s="198"/>
      <c r="O6" s="198"/>
      <c r="P6" s="198"/>
      <c r="Q6" s="198"/>
      <c r="R6" s="198"/>
      <c r="S6" s="198"/>
      <c r="T6" s="198"/>
      <c r="U6" s="198"/>
      <c r="V6" s="198"/>
      <c r="W6" s="198"/>
      <c r="X6" s="198"/>
      <c r="Y6" s="198"/>
      <c r="Z6" s="31"/>
      <c r="AA6" s="31"/>
      <c r="AB6" s="31"/>
      <c r="AC6" s="31"/>
      <c r="AD6" s="31"/>
      <c r="AE6" s="31"/>
      <c r="AF6" s="32"/>
      <c r="AG6" s="6"/>
      <c r="AH6" s="6"/>
      <c r="AI6" s="6"/>
      <c r="AJ6" s="6"/>
      <c r="AK6" s="6"/>
      <c r="AL6" s="6"/>
      <c r="AM6" s="6"/>
      <c r="AN6" s="1"/>
    </row>
    <row r="7" spans="1:40" ht="24" customHeight="1" x14ac:dyDescent="1.1000000000000001">
      <c r="A7" s="199" t="s">
        <v>3</v>
      </c>
      <c r="B7" s="199"/>
      <c r="C7" s="199"/>
      <c r="D7" s="199"/>
      <c r="E7" s="199"/>
      <c r="F7" s="199"/>
      <c r="G7" s="199"/>
      <c r="H7" s="199"/>
      <c r="I7" s="199"/>
      <c r="J7" s="199"/>
      <c r="K7" s="199"/>
      <c r="L7" s="199"/>
      <c r="M7" s="199"/>
      <c r="N7" s="199"/>
      <c r="O7" s="199"/>
      <c r="P7" s="199"/>
      <c r="Q7" s="199"/>
      <c r="R7" s="199"/>
      <c r="S7" s="199"/>
      <c r="T7" s="199"/>
      <c r="U7" s="199"/>
      <c r="V7" s="199"/>
      <c r="W7" s="199"/>
      <c r="X7" s="199"/>
      <c r="Y7" s="199"/>
      <c r="Z7" s="31"/>
      <c r="AA7" s="31"/>
      <c r="AB7" s="31"/>
      <c r="AC7" s="31"/>
      <c r="AD7" s="31"/>
      <c r="AE7" s="31"/>
      <c r="AF7" s="32"/>
      <c r="AG7" s="6"/>
      <c r="AH7" s="6"/>
      <c r="AI7" s="6"/>
      <c r="AJ7" s="6"/>
      <c r="AK7" s="6"/>
      <c r="AL7" s="6"/>
      <c r="AM7" s="6"/>
      <c r="AN7" s="1"/>
    </row>
    <row r="8" spans="1:40" ht="24" customHeight="1" x14ac:dyDescent="1.1000000000000001">
      <c r="A8" s="193" t="s">
        <v>127</v>
      </c>
      <c r="B8" s="193"/>
      <c r="C8" s="193"/>
      <c r="D8" s="193"/>
      <c r="E8" s="193"/>
      <c r="F8" s="193"/>
      <c r="G8" s="193"/>
      <c r="H8" s="193"/>
      <c r="I8" s="193"/>
      <c r="J8" s="193"/>
      <c r="K8" s="193"/>
      <c r="L8" s="193"/>
      <c r="M8" s="193"/>
      <c r="N8" s="193"/>
      <c r="O8" s="193"/>
      <c r="P8" s="193"/>
      <c r="Q8" s="193"/>
      <c r="R8" s="193"/>
      <c r="S8" s="193"/>
      <c r="T8" s="193"/>
      <c r="U8" s="193"/>
      <c r="V8" s="193"/>
      <c r="W8" s="193"/>
      <c r="X8" s="193"/>
      <c r="Y8" s="193"/>
      <c r="Z8" s="31"/>
      <c r="AA8" s="31"/>
      <c r="AB8" s="31"/>
      <c r="AC8" s="31"/>
      <c r="AD8" s="31"/>
      <c r="AE8" s="31"/>
      <c r="AF8" s="32"/>
    </row>
    <row r="9" spans="1:40" ht="18" customHeight="1" thickBot="1" x14ac:dyDescent="1.1499999999999999">
      <c r="A9" s="194" t="s">
        <v>119</v>
      </c>
      <c r="B9" s="194"/>
      <c r="C9" s="194"/>
      <c r="D9" s="3"/>
      <c r="E9" s="30"/>
      <c r="F9" s="34"/>
      <c r="G9" s="34"/>
      <c r="H9" s="34"/>
      <c r="I9" s="34"/>
      <c r="J9" s="34"/>
      <c r="K9" s="34"/>
      <c r="L9" s="34"/>
      <c r="M9" s="30"/>
      <c r="N9" s="30"/>
      <c r="O9" s="30"/>
      <c r="P9" s="30"/>
      <c r="Q9" s="31"/>
      <c r="R9" s="31"/>
      <c r="S9" s="31"/>
      <c r="T9" s="31"/>
      <c r="U9" s="31"/>
      <c r="V9" s="31"/>
      <c r="W9" s="31"/>
      <c r="X9" s="31"/>
      <c r="Y9" s="31"/>
      <c r="Z9" s="31"/>
      <c r="AA9" s="31"/>
      <c r="AB9" s="31"/>
      <c r="AC9" s="31"/>
      <c r="AD9" s="31"/>
      <c r="AE9" s="31"/>
      <c r="AF9" s="32"/>
    </row>
    <row r="10" spans="1:40" ht="68.25" customHeight="1" thickBot="1" x14ac:dyDescent="0.35">
      <c r="A10" s="116"/>
      <c r="B10" s="116"/>
      <c r="C10" s="116"/>
      <c r="D10" s="117"/>
      <c r="E10" s="179" t="s">
        <v>4</v>
      </c>
      <c r="F10" s="180"/>
      <c r="G10" s="180"/>
      <c r="H10" s="180"/>
      <c r="I10" s="180"/>
      <c r="J10" s="180"/>
      <c r="K10" s="178" t="s">
        <v>5</v>
      </c>
      <c r="L10" s="178"/>
      <c r="M10" s="178"/>
      <c r="N10" s="178"/>
      <c r="O10" s="178"/>
      <c r="P10" s="178"/>
      <c r="Q10" s="177" t="s">
        <v>6</v>
      </c>
      <c r="R10" s="177"/>
      <c r="S10" s="177"/>
      <c r="T10" s="177"/>
      <c r="U10" s="177"/>
      <c r="V10" s="177"/>
      <c r="W10" s="181" t="s">
        <v>7</v>
      </c>
      <c r="X10" s="182" t="s">
        <v>8</v>
      </c>
      <c r="Y10" s="182" t="s">
        <v>9</v>
      </c>
    </row>
    <row r="11" spans="1:40" ht="101.4" thickBot="1" x14ac:dyDescent="0.35">
      <c r="A11" s="75" t="s">
        <v>10</v>
      </c>
      <c r="B11" s="76" t="s">
        <v>11</v>
      </c>
      <c r="C11" s="76" t="s">
        <v>12</v>
      </c>
      <c r="D11" s="76" t="s">
        <v>13</v>
      </c>
      <c r="E11" s="77" t="s">
        <v>14</v>
      </c>
      <c r="F11" s="78" t="s">
        <v>15</v>
      </c>
      <c r="G11" s="78" t="s">
        <v>16</v>
      </c>
      <c r="H11" s="78" t="s">
        <v>17</v>
      </c>
      <c r="I11" s="78" t="s">
        <v>18</v>
      </c>
      <c r="J11" s="79" t="s">
        <v>19</v>
      </c>
      <c r="K11" s="80" t="s">
        <v>14</v>
      </c>
      <c r="L11" s="81" t="s">
        <v>15</v>
      </c>
      <c r="M11" s="81" t="s">
        <v>16</v>
      </c>
      <c r="N11" s="81" t="s">
        <v>17</v>
      </c>
      <c r="O11" s="81" t="s">
        <v>20</v>
      </c>
      <c r="P11" s="82" t="s">
        <v>19</v>
      </c>
      <c r="Q11" s="83" t="s">
        <v>14</v>
      </c>
      <c r="R11" s="84" t="s">
        <v>15</v>
      </c>
      <c r="S11" s="84" t="s">
        <v>16</v>
      </c>
      <c r="T11" s="84" t="s">
        <v>17</v>
      </c>
      <c r="U11" s="84" t="s">
        <v>18</v>
      </c>
      <c r="V11" s="85" t="s">
        <v>21</v>
      </c>
      <c r="W11" s="181"/>
      <c r="X11" s="182"/>
      <c r="Y11" s="182"/>
      <c r="AE11" s="3"/>
    </row>
    <row r="12" spans="1:40" ht="28.8" x14ac:dyDescent="0.3">
      <c r="A12" s="119">
        <v>1103</v>
      </c>
      <c r="B12" s="125" t="s">
        <v>22</v>
      </c>
      <c r="C12" s="130" t="s">
        <v>23</v>
      </c>
      <c r="D12" s="201" t="s">
        <v>24</v>
      </c>
      <c r="E12" s="68" t="s">
        <v>25</v>
      </c>
      <c r="F12" s="12" t="s">
        <v>26</v>
      </c>
      <c r="G12" s="12" t="s">
        <v>27</v>
      </c>
      <c r="H12" s="166">
        <v>311</v>
      </c>
      <c r="I12" s="166">
        <v>5519</v>
      </c>
      <c r="J12" s="69" t="s">
        <v>27</v>
      </c>
      <c r="K12" s="56" t="s">
        <v>25</v>
      </c>
      <c r="L12" s="19" t="s">
        <v>26</v>
      </c>
      <c r="M12" s="19" t="s">
        <v>27</v>
      </c>
      <c r="N12" s="168">
        <v>3</v>
      </c>
      <c r="O12" s="168">
        <v>511</v>
      </c>
      <c r="P12" s="57" t="s">
        <v>27</v>
      </c>
      <c r="Q12" s="104" t="s">
        <v>25</v>
      </c>
      <c r="R12" s="105" t="s">
        <v>26</v>
      </c>
      <c r="S12" s="105" t="s">
        <v>27</v>
      </c>
      <c r="T12" s="164">
        <v>308</v>
      </c>
      <c r="U12" s="164">
        <v>5008</v>
      </c>
      <c r="V12" s="106" t="s">
        <v>27</v>
      </c>
      <c r="W12" s="191">
        <v>135</v>
      </c>
      <c r="X12" s="189" t="s">
        <v>28</v>
      </c>
      <c r="Y12" s="86"/>
    </row>
    <row r="13" spans="1:40" ht="28.8" x14ac:dyDescent="0.3">
      <c r="A13" s="120">
        <v>1102</v>
      </c>
      <c r="B13" s="126" t="s">
        <v>29</v>
      </c>
      <c r="C13" s="131" t="s">
        <v>30</v>
      </c>
      <c r="D13" s="202" t="s">
        <v>31</v>
      </c>
      <c r="E13" s="63" t="s">
        <v>25</v>
      </c>
      <c r="F13" s="9" t="s">
        <v>26</v>
      </c>
      <c r="G13" s="9" t="s">
        <v>27</v>
      </c>
      <c r="H13" s="167"/>
      <c r="I13" s="167"/>
      <c r="J13" s="64" t="s">
        <v>27</v>
      </c>
      <c r="K13" s="51" t="s">
        <v>25</v>
      </c>
      <c r="L13" s="10" t="s">
        <v>26</v>
      </c>
      <c r="M13" s="10" t="s">
        <v>27</v>
      </c>
      <c r="N13" s="169"/>
      <c r="O13" s="169"/>
      <c r="P13" s="52" t="s">
        <v>27</v>
      </c>
      <c r="Q13" s="107" t="s">
        <v>25</v>
      </c>
      <c r="R13" s="8" t="s">
        <v>26</v>
      </c>
      <c r="S13" s="8" t="s">
        <v>27</v>
      </c>
      <c r="T13" s="165"/>
      <c r="U13" s="165"/>
      <c r="V13" s="108" t="s">
        <v>27</v>
      </c>
      <c r="W13" s="192"/>
      <c r="X13" s="190"/>
      <c r="Y13" s="87"/>
    </row>
    <row r="14" spans="1:40" ht="57.6" x14ac:dyDescent="0.3">
      <c r="A14" s="120" t="s">
        <v>32</v>
      </c>
      <c r="B14" s="126" t="s">
        <v>33</v>
      </c>
      <c r="C14" s="131" t="s">
        <v>34</v>
      </c>
      <c r="D14" s="202" t="s">
        <v>35</v>
      </c>
      <c r="E14" s="63" t="s">
        <v>25</v>
      </c>
      <c r="F14" s="9" t="s">
        <v>36</v>
      </c>
      <c r="G14" s="9">
        <v>13</v>
      </c>
      <c r="H14" s="9">
        <v>708</v>
      </c>
      <c r="I14" s="9">
        <v>17655</v>
      </c>
      <c r="J14" s="64" t="s">
        <v>27</v>
      </c>
      <c r="K14" s="51" t="s">
        <v>25</v>
      </c>
      <c r="L14" s="10" t="s">
        <v>36</v>
      </c>
      <c r="M14" s="10">
        <v>62</v>
      </c>
      <c r="N14" s="10">
        <v>30</v>
      </c>
      <c r="O14" s="10">
        <v>91</v>
      </c>
      <c r="P14" s="52" t="s">
        <v>27</v>
      </c>
      <c r="Q14" s="107" t="s">
        <v>25</v>
      </c>
      <c r="R14" s="8" t="s">
        <v>36</v>
      </c>
      <c r="S14" s="8">
        <v>72</v>
      </c>
      <c r="T14" s="8">
        <v>674</v>
      </c>
      <c r="U14" s="8">
        <v>17595</v>
      </c>
      <c r="V14" s="108" t="s">
        <v>27</v>
      </c>
      <c r="W14" s="99">
        <f>SUM(E14:S14)+8265</f>
        <v>26896</v>
      </c>
      <c r="X14" s="91" t="s">
        <v>37</v>
      </c>
      <c r="Y14" s="87"/>
    </row>
    <row r="15" spans="1:40" ht="43.2" x14ac:dyDescent="0.3">
      <c r="A15" s="120">
        <v>1134</v>
      </c>
      <c r="B15" s="126" t="s">
        <v>38</v>
      </c>
      <c r="C15" s="131" t="s">
        <v>39</v>
      </c>
      <c r="D15" s="202" t="s">
        <v>40</v>
      </c>
      <c r="E15" s="63" t="s">
        <v>41</v>
      </c>
      <c r="F15" s="9" t="s">
        <v>26</v>
      </c>
      <c r="G15" s="9">
        <v>1160</v>
      </c>
      <c r="H15" s="9" t="s">
        <v>27</v>
      </c>
      <c r="I15" s="9" t="s">
        <v>27</v>
      </c>
      <c r="J15" s="64" t="s">
        <v>27</v>
      </c>
      <c r="K15" s="51" t="s">
        <v>41</v>
      </c>
      <c r="L15" s="10" t="s">
        <v>26</v>
      </c>
      <c r="M15" s="10">
        <v>175</v>
      </c>
      <c r="N15" s="10" t="s">
        <v>27</v>
      </c>
      <c r="O15" s="10" t="s">
        <v>27</v>
      </c>
      <c r="P15" s="52" t="s">
        <v>123</v>
      </c>
      <c r="Q15" s="107" t="s">
        <v>41</v>
      </c>
      <c r="R15" s="8" t="s">
        <v>26</v>
      </c>
      <c r="S15" s="8">
        <v>108</v>
      </c>
      <c r="T15" s="8" t="s">
        <v>27</v>
      </c>
      <c r="U15" s="8" t="s">
        <v>27</v>
      </c>
      <c r="V15" s="108" t="s">
        <v>125</v>
      </c>
      <c r="W15" s="99">
        <f>SUM(E15:S15)</f>
        <v>1443</v>
      </c>
      <c r="X15" s="90" t="s">
        <v>43</v>
      </c>
      <c r="Y15" s="87"/>
    </row>
    <row r="16" spans="1:40" x14ac:dyDescent="0.3">
      <c r="A16" s="120" t="s">
        <v>32</v>
      </c>
      <c r="B16" s="118" t="s">
        <v>44</v>
      </c>
      <c r="C16" s="131" t="s">
        <v>45</v>
      </c>
      <c r="D16" s="202" t="s">
        <v>46</v>
      </c>
      <c r="E16" s="65" t="s">
        <v>41</v>
      </c>
      <c r="F16" s="16" t="s">
        <v>26</v>
      </c>
      <c r="G16" s="16">
        <v>2</v>
      </c>
      <c r="H16" s="16" t="s">
        <v>27</v>
      </c>
      <c r="I16" s="16" t="s">
        <v>27</v>
      </c>
      <c r="J16" s="66" t="s">
        <v>27</v>
      </c>
      <c r="K16" s="53" t="s">
        <v>41</v>
      </c>
      <c r="L16" s="17" t="s">
        <v>26</v>
      </c>
      <c r="M16" s="17">
        <v>4</v>
      </c>
      <c r="N16" s="17" t="s">
        <v>27</v>
      </c>
      <c r="O16" s="17" t="s">
        <v>27</v>
      </c>
      <c r="P16" s="54" t="s">
        <v>123</v>
      </c>
      <c r="Q16" s="107" t="s">
        <v>41</v>
      </c>
      <c r="R16" s="8" t="s">
        <v>26</v>
      </c>
      <c r="S16" s="8">
        <v>14</v>
      </c>
      <c r="T16" s="8" t="s">
        <v>27</v>
      </c>
      <c r="U16" s="8" t="s">
        <v>27</v>
      </c>
      <c r="V16" s="108" t="s">
        <v>126</v>
      </c>
      <c r="W16" s="99">
        <f>SUM(E16:S16)</f>
        <v>20</v>
      </c>
      <c r="X16" s="92" t="s">
        <v>47</v>
      </c>
      <c r="Y16" s="87"/>
    </row>
    <row r="17" spans="1:25" ht="43.8" customHeight="1" x14ac:dyDescent="0.3">
      <c r="A17" s="120">
        <v>1163</v>
      </c>
      <c r="B17" s="118" t="s">
        <v>48</v>
      </c>
      <c r="C17" s="132" t="s">
        <v>49</v>
      </c>
      <c r="D17" s="202" t="s">
        <v>50</v>
      </c>
      <c r="E17" s="67" t="s">
        <v>51</v>
      </c>
      <c r="F17" s="9" t="s">
        <v>36</v>
      </c>
      <c r="G17" s="9" t="s">
        <v>52</v>
      </c>
      <c r="H17" s="9" t="s">
        <v>27</v>
      </c>
      <c r="I17" s="9" t="s">
        <v>27</v>
      </c>
      <c r="J17" s="64" t="s">
        <v>27</v>
      </c>
      <c r="K17" s="55" t="s">
        <v>51</v>
      </c>
      <c r="L17" s="10" t="s">
        <v>27</v>
      </c>
      <c r="M17" s="10" t="s">
        <v>27</v>
      </c>
      <c r="N17" s="10" t="s">
        <v>27</v>
      </c>
      <c r="O17" s="10" t="s">
        <v>27</v>
      </c>
      <c r="P17" s="52" t="s">
        <v>27</v>
      </c>
      <c r="Q17" s="107" t="s">
        <v>41</v>
      </c>
      <c r="R17" s="8" t="s">
        <v>26</v>
      </c>
      <c r="S17" s="8" t="s">
        <v>27</v>
      </c>
      <c r="T17" s="8" t="s">
        <v>27</v>
      </c>
      <c r="U17" s="8" t="s">
        <v>27</v>
      </c>
      <c r="V17" s="108" t="s">
        <v>124</v>
      </c>
      <c r="W17" s="99" t="s">
        <v>27</v>
      </c>
      <c r="X17" s="93" t="s">
        <v>53</v>
      </c>
      <c r="Y17" s="87" t="s">
        <v>54</v>
      </c>
    </row>
    <row r="18" spans="1:25" ht="28.8" x14ac:dyDescent="0.3">
      <c r="A18" s="120">
        <v>1099</v>
      </c>
      <c r="B18" s="126" t="s">
        <v>55</v>
      </c>
      <c r="C18" s="131" t="s">
        <v>56</v>
      </c>
      <c r="D18" s="202" t="s">
        <v>57</v>
      </c>
      <c r="E18" s="68" t="s">
        <v>25</v>
      </c>
      <c r="F18" s="12" t="s">
        <v>27</v>
      </c>
      <c r="G18" s="12" t="s">
        <v>27</v>
      </c>
      <c r="H18" s="12">
        <v>0</v>
      </c>
      <c r="I18" s="12">
        <v>2</v>
      </c>
      <c r="J18" s="69" t="s">
        <v>27</v>
      </c>
      <c r="K18" s="56" t="s">
        <v>25</v>
      </c>
      <c r="L18" s="19" t="s">
        <v>27</v>
      </c>
      <c r="M18" s="19" t="s">
        <v>27</v>
      </c>
      <c r="N18" s="19">
        <v>0</v>
      </c>
      <c r="O18" s="19">
        <v>1</v>
      </c>
      <c r="P18" s="57" t="s">
        <v>27</v>
      </c>
      <c r="Q18" s="107" t="s">
        <v>25</v>
      </c>
      <c r="R18" s="8" t="s">
        <v>27</v>
      </c>
      <c r="S18" s="8" t="s">
        <v>27</v>
      </c>
      <c r="T18" s="8">
        <v>0</v>
      </c>
      <c r="U18" s="8">
        <v>1</v>
      </c>
      <c r="V18" s="108" t="s">
        <v>27</v>
      </c>
      <c r="W18" s="99">
        <v>53</v>
      </c>
      <c r="X18" s="94" t="s">
        <v>58</v>
      </c>
      <c r="Y18" s="87"/>
    </row>
    <row r="19" spans="1:25" ht="91.8" customHeight="1" x14ac:dyDescent="0.3">
      <c r="A19" s="121">
        <v>1096</v>
      </c>
      <c r="B19" s="118" t="s">
        <v>59</v>
      </c>
      <c r="C19" s="132" t="s">
        <v>60</v>
      </c>
      <c r="D19" s="202" t="s">
        <v>61</v>
      </c>
      <c r="E19" s="63" t="s">
        <v>62</v>
      </c>
      <c r="F19" s="9" t="s">
        <v>27</v>
      </c>
      <c r="G19" s="9">
        <v>1</v>
      </c>
      <c r="H19" s="9" t="s">
        <v>27</v>
      </c>
      <c r="I19" s="9" t="s">
        <v>27</v>
      </c>
      <c r="J19" s="64" t="s">
        <v>27</v>
      </c>
      <c r="K19" s="58" t="s">
        <v>63</v>
      </c>
      <c r="L19" s="13" t="s">
        <v>27</v>
      </c>
      <c r="M19" s="13" t="s">
        <v>27</v>
      </c>
      <c r="N19" s="13" t="s">
        <v>27</v>
      </c>
      <c r="O19" s="13" t="s">
        <v>27</v>
      </c>
      <c r="P19" s="59" t="s">
        <v>27</v>
      </c>
      <c r="Q19" s="107" t="s">
        <v>63</v>
      </c>
      <c r="R19" s="14" t="s">
        <v>27</v>
      </c>
      <c r="S19" s="15" t="s">
        <v>27</v>
      </c>
      <c r="T19" s="15" t="s">
        <v>27</v>
      </c>
      <c r="U19" s="15" t="s">
        <v>27</v>
      </c>
      <c r="V19" s="109" t="s">
        <v>27</v>
      </c>
      <c r="W19" s="100" t="s">
        <v>27</v>
      </c>
      <c r="X19" s="95" t="s">
        <v>64</v>
      </c>
      <c r="Y19" s="87" t="s">
        <v>65</v>
      </c>
    </row>
    <row r="20" spans="1:25" ht="43.2" x14ac:dyDescent="0.3">
      <c r="A20" s="122">
        <v>1095</v>
      </c>
      <c r="B20" s="126" t="s">
        <v>66</v>
      </c>
      <c r="C20" s="131" t="s">
        <v>67</v>
      </c>
      <c r="D20" s="204" t="s">
        <v>68</v>
      </c>
      <c r="E20" s="63" t="s">
        <v>25</v>
      </c>
      <c r="F20" s="11" t="s">
        <v>27</v>
      </c>
      <c r="G20" s="9" t="s">
        <v>27</v>
      </c>
      <c r="H20" s="9">
        <v>20</v>
      </c>
      <c r="I20" s="9">
        <v>34487</v>
      </c>
      <c r="J20" s="64" t="s">
        <v>27</v>
      </c>
      <c r="K20" s="51" t="s">
        <v>25</v>
      </c>
      <c r="L20" s="10" t="s">
        <v>27</v>
      </c>
      <c r="M20" s="10" t="s">
        <v>27</v>
      </c>
      <c r="N20" s="10">
        <v>0</v>
      </c>
      <c r="O20" s="10">
        <v>0</v>
      </c>
      <c r="P20" s="52" t="s">
        <v>27</v>
      </c>
      <c r="Q20" s="107" t="s">
        <v>25</v>
      </c>
      <c r="R20" s="8" t="s">
        <v>27</v>
      </c>
      <c r="S20" s="8">
        <v>2</v>
      </c>
      <c r="T20" s="8">
        <v>20</v>
      </c>
      <c r="U20" s="8">
        <v>34487</v>
      </c>
      <c r="V20" s="108" t="s">
        <v>27</v>
      </c>
      <c r="W20" s="99">
        <v>16</v>
      </c>
      <c r="X20" s="90" t="s">
        <v>69</v>
      </c>
      <c r="Y20" s="87"/>
    </row>
    <row r="21" spans="1:25" ht="28.8" x14ac:dyDescent="0.3">
      <c r="A21" s="122">
        <v>1149</v>
      </c>
      <c r="B21" s="126" t="s">
        <v>70</v>
      </c>
      <c r="C21" s="131" t="s">
        <v>71</v>
      </c>
      <c r="D21" s="202" t="s">
        <v>72</v>
      </c>
      <c r="E21" s="67" t="s">
        <v>41</v>
      </c>
      <c r="F21" s="9" t="s">
        <v>26</v>
      </c>
      <c r="G21" s="9">
        <v>33</v>
      </c>
      <c r="H21" s="9" t="s">
        <v>27</v>
      </c>
      <c r="I21" s="9" t="s">
        <v>27</v>
      </c>
      <c r="J21" s="64" t="s">
        <v>27</v>
      </c>
      <c r="K21" s="55" t="s">
        <v>62</v>
      </c>
      <c r="L21" s="10" t="s">
        <v>26</v>
      </c>
      <c r="M21" s="10">
        <v>39</v>
      </c>
      <c r="N21" s="10"/>
      <c r="O21" s="10"/>
      <c r="P21" s="52" t="s">
        <v>42</v>
      </c>
      <c r="Q21" s="107" t="s">
        <v>41</v>
      </c>
      <c r="R21" s="8" t="s">
        <v>26</v>
      </c>
      <c r="S21" s="8">
        <v>36</v>
      </c>
      <c r="T21" s="8"/>
      <c r="U21" s="8"/>
      <c r="V21" s="108" t="s">
        <v>122</v>
      </c>
      <c r="W21" s="99">
        <f>SUM(E21:S21)</f>
        <v>108</v>
      </c>
      <c r="X21" s="90" t="s">
        <v>74</v>
      </c>
      <c r="Y21" s="87"/>
    </row>
    <row r="22" spans="1:25" ht="28.8" x14ac:dyDescent="0.3">
      <c r="A22" s="122">
        <v>1106</v>
      </c>
      <c r="B22" s="126" t="s">
        <v>75</v>
      </c>
      <c r="C22" s="131" t="s">
        <v>76</v>
      </c>
      <c r="D22" s="202" t="s">
        <v>77</v>
      </c>
      <c r="E22" s="63" t="s">
        <v>25</v>
      </c>
      <c r="F22" s="9" t="s">
        <v>36</v>
      </c>
      <c r="G22" s="9" t="s">
        <v>27</v>
      </c>
      <c r="H22" s="9">
        <v>261</v>
      </c>
      <c r="I22" s="9">
        <v>479</v>
      </c>
      <c r="J22" s="64" t="s">
        <v>122</v>
      </c>
      <c r="K22" s="51" t="s">
        <v>25</v>
      </c>
      <c r="L22" s="10" t="s">
        <v>36</v>
      </c>
      <c r="M22" s="10" t="s">
        <v>27</v>
      </c>
      <c r="N22" s="10">
        <v>257</v>
      </c>
      <c r="O22" s="10">
        <v>431</v>
      </c>
      <c r="P22" s="52" t="s">
        <v>73</v>
      </c>
      <c r="Q22" s="107" t="s">
        <v>25</v>
      </c>
      <c r="R22" s="8" t="s">
        <v>36</v>
      </c>
      <c r="S22" s="8" t="s">
        <v>27</v>
      </c>
      <c r="T22" s="8">
        <v>4</v>
      </c>
      <c r="U22" s="8">
        <v>48</v>
      </c>
      <c r="V22" s="108" t="s">
        <v>126</v>
      </c>
      <c r="W22" s="99">
        <v>11</v>
      </c>
      <c r="X22" s="94" t="s">
        <v>78</v>
      </c>
      <c r="Y22" s="87"/>
    </row>
    <row r="23" spans="1:25" x14ac:dyDescent="0.3">
      <c r="A23" s="123" t="s">
        <v>32</v>
      </c>
      <c r="B23" s="127" t="s">
        <v>79</v>
      </c>
      <c r="C23" s="133" t="s">
        <v>80</v>
      </c>
      <c r="D23" s="202" t="s">
        <v>81</v>
      </c>
      <c r="E23" s="65" t="s">
        <v>82</v>
      </c>
      <c r="F23" s="16" t="s">
        <v>36</v>
      </c>
      <c r="G23" s="16" t="s">
        <v>27</v>
      </c>
      <c r="H23" s="16">
        <v>0</v>
      </c>
      <c r="I23" s="16">
        <v>3</v>
      </c>
      <c r="J23" s="66" t="s">
        <v>121</v>
      </c>
      <c r="K23" s="53" t="s">
        <v>82</v>
      </c>
      <c r="L23" s="17" t="s">
        <v>36</v>
      </c>
      <c r="M23" s="17" t="s">
        <v>27</v>
      </c>
      <c r="N23" s="17">
        <v>0</v>
      </c>
      <c r="O23" s="17">
        <v>1</v>
      </c>
      <c r="P23" s="54" t="s">
        <v>83</v>
      </c>
      <c r="Q23" s="110" t="s">
        <v>82</v>
      </c>
      <c r="R23" s="18" t="s">
        <v>36</v>
      </c>
      <c r="S23" s="18" t="s">
        <v>27</v>
      </c>
      <c r="T23" s="18">
        <v>0</v>
      </c>
      <c r="U23" s="18">
        <v>3</v>
      </c>
      <c r="V23" s="111" t="s">
        <v>121</v>
      </c>
      <c r="W23" s="101" t="s">
        <v>27</v>
      </c>
      <c r="X23" s="96" t="s">
        <v>84</v>
      </c>
      <c r="Y23" s="88"/>
    </row>
    <row r="24" spans="1:25" x14ac:dyDescent="0.3">
      <c r="A24" s="123" t="s">
        <v>32</v>
      </c>
      <c r="B24" s="127" t="s">
        <v>85</v>
      </c>
      <c r="C24" s="133" t="s">
        <v>86</v>
      </c>
      <c r="D24" s="202" t="s">
        <v>87</v>
      </c>
      <c r="E24" s="65" t="s">
        <v>82</v>
      </c>
      <c r="F24" s="16" t="s">
        <v>26</v>
      </c>
      <c r="G24" s="16" t="s">
        <v>52</v>
      </c>
      <c r="H24" s="16">
        <v>148</v>
      </c>
      <c r="I24" s="16">
        <v>316</v>
      </c>
      <c r="J24" s="66" t="s">
        <v>27</v>
      </c>
      <c r="K24" s="53" t="s">
        <v>82</v>
      </c>
      <c r="L24" s="17" t="s">
        <v>36</v>
      </c>
      <c r="M24" s="17" t="s">
        <v>27</v>
      </c>
      <c r="N24" s="17">
        <v>0</v>
      </c>
      <c r="O24" s="17">
        <v>0</v>
      </c>
      <c r="P24" s="54" t="s">
        <v>27</v>
      </c>
      <c r="Q24" s="110" t="s">
        <v>82</v>
      </c>
      <c r="R24" s="18" t="s">
        <v>26</v>
      </c>
      <c r="S24" s="18" t="s">
        <v>27</v>
      </c>
      <c r="T24" s="18">
        <v>148</v>
      </c>
      <c r="U24" s="18">
        <v>316</v>
      </c>
      <c r="V24" s="111" t="s">
        <v>27</v>
      </c>
      <c r="W24" s="101" t="s">
        <v>27</v>
      </c>
      <c r="X24" s="96"/>
      <c r="Y24" s="88"/>
    </row>
    <row r="25" spans="1:25" ht="43.2" x14ac:dyDescent="0.3">
      <c r="A25" s="123" t="s">
        <v>32</v>
      </c>
      <c r="B25" s="128" t="s">
        <v>88</v>
      </c>
      <c r="C25" s="134" t="s">
        <v>89</v>
      </c>
      <c r="D25" s="202" t="s">
        <v>90</v>
      </c>
      <c r="E25" s="70" t="s">
        <v>82</v>
      </c>
      <c r="F25" s="20" t="s">
        <v>36</v>
      </c>
      <c r="G25" s="20" t="s">
        <v>52</v>
      </c>
      <c r="H25" s="20" t="s">
        <v>27</v>
      </c>
      <c r="I25" s="20" t="s">
        <v>27</v>
      </c>
      <c r="J25" s="71" t="s">
        <v>27</v>
      </c>
      <c r="K25" s="53" t="s">
        <v>82</v>
      </c>
      <c r="L25" s="21" t="s">
        <v>36</v>
      </c>
      <c r="M25" s="21" t="s">
        <v>27</v>
      </c>
      <c r="N25" s="21" t="s">
        <v>27</v>
      </c>
      <c r="O25" s="21" t="s">
        <v>27</v>
      </c>
      <c r="P25" s="60" t="s">
        <v>27</v>
      </c>
      <c r="Q25" s="110" t="s">
        <v>82</v>
      </c>
      <c r="R25" s="22" t="s">
        <v>36</v>
      </c>
      <c r="S25" s="22" t="s">
        <v>27</v>
      </c>
      <c r="T25" s="22" t="s">
        <v>27</v>
      </c>
      <c r="U25" s="22" t="s">
        <v>27</v>
      </c>
      <c r="V25" s="112" t="s">
        <v>27</v>
      </c>
      <c r="W25" s="102" t="s">
        <v>27</v>
      </c>
      <c r="X25" s="97" t="s">
        <v>91</v>
      </c>
      <c r="Y25" s="87" t="s">
        <v>92</v>
      </c>
    </row>
    <row r="26" spans="1:25" ht="43.8" thickBot="1" x14ac:dyDescent="0.35">
      <c r="A26" s="124" t="s">
        <v>32</v>
      </c>
      <c r="B26" s="129" t="s">
        <v>93</v>
      </c>
      <c r="C26" s="135" t="s">
        <v>94</v>
      </c>
      <c r="D26" s="205" t="s">
        <v>95</v>
      </c>
      <c r="E26" s="72" t="s">
        <v>63</v>
      </c>
      <c r="F26" s="73" t="s">
        <v>27</v>
      </c>
      <c r="G26" s="73" t="s">
        <v>52</v>
      </c>
      <c r="H26" s="73" t="s">
        <v>27</v>
      </c>
      <c r="I26" s="73" t="s">
        <v>27</v>
      </c>
      <c r="J26" s="74" t="s">
        <v>27</v>
      </c>
      <c r="K26" s="200" t="s">
        <v>63</v>
      </c>
      <c r="L26" s="61" t="s">
        <v>27</v>
      </c>
      <c r="M26" s="61">
        <v>1</v>
      </c>
      <c r="N26" s="61" t="s">
        <v>27</v>
      </c>
      <c r="O26" s="61" t="s">
        <v>27</v>
      </c>
      <c r="P26" s="62" t="s">
        <v>27</v>
      </c>
      <c r="Q26" s="113" t="s">
        <v>63</v>
      </c>
      <c r="R26" s="114" t="s">
        <v>27</v>
      </c>
      <c r="S26" s="114" t="s">
        <v>27</v>
      </c>
      <c r="T26" s="114" t="s">
        <v>27</v>
      </c>
      <c r="U26" s="114" t="s">
        <v>27</v>
      </c>
      <c r="V26" s="115" t="s">
        <v>27</v>
      </c>
      <c r="W26" s="103">
        <v>1</v>
      </c>
      <c r="X26" s="98" t="s">
        <v>96</v>
      </c>
      <c r="Y26" s="89" t="s">
        <v>97</v>
      </c>
    </row>
    <row r="27" spans="1:25" x14ac:dyDescent="0.3">
      <c r="J27" s="2"/>
    </row>
    <row r="29" spans="1:25" ht="16.2" thickBot="1" x14ac:dyDescent="0.35">
      <c r="A29" s="40" t="s">
        <v>99</v>
      </c>
      <c r="B29" s="39"/>
      <c r="C29" s="39"/>
    </row>
    <row r="30" spans="1:25" ht="86.25" customHeight="1" thickBot="1" x14ac:dyDescent="0.35">
      <c r="E30" s="171" t="s">
        <v>100</v>
      </c>
      <c r="F30" s="172"/>
      <c r="G30" s="172"/>
      <c r="H30" s="172"/>
      <c r="I30" s="172"/>
      <c r="J30" s="173"/>
      <c r="K30" s="174" t="s">
        <v>5</v>
      </c>
      <c r="L30" s="175"/>
      <c r="M30" s="175"/>
      <c r="N30" s="175"/>
      <c r="O30" s="175"/>
      <c r="P30" s="176"/>
      <c r="Q30" s="162" t="s">
        <v>6</v>
      </c>
      <c r="R30" s="163"/>
      <c r="S30" s="163"/>
      <c r="T30" s="163"/>
      <c r="U30" s="163"/>
      <c r="V30" s="163"/>
      <c r="W30" s="183" t="s">
        <v>7</v>
      </c>
      <c r="X30" s="185" t="s">
        <v>8</v>
      </c>
      <c r="Y30" s="187" t="s">
        <v>9</v>
      </c>
    </row>
    <row r="31" spans="1:25" ht="130.5" customHeight="1" thickBot="1" x14ac:dyDescent="0.35">
      <c r="A31" s="75" t="s">
        <v>10</v>
      </c>
      <c r="B31" s="76" t="s">
        <v>101</v>
      </c>
      <c r="C31" s="76" t="s">
        <v>12</v>
      </c>
      <c r="D31" s="76" t="s">
        <v>102</v>
      </c>
      <c r="E31" s="44" t="s">
        <v>14</v>
      </c>
      <c r="F31" s="41" t="s">
        <v>15</v>
      </c>
      <c r="G31" s="41" t="s">
        <v>16</v>
      </c>
      <c r="H31" s="41" t="s">
        <v>17</v>
      </c>
      <c r="I31" s="41" t="s">
        <v>18</v>
      </c>
      <c r="J31" s="47" t="s">
        <v>19</v>
      </c>
      <c r="K31" s="49" t="s">
        <v>14</v>
      </c>
      <c r="L31" s="42" t="s">
        <v>15</v>
      </c>
      <c r="M31" s="42" t="s">
        <v>16</v>
      </c>
      <c r="N31" s="42" t="s">
        <v>17</v>
      </c>
      <c r="O31" s="42" t="s">
        <v>20</v>
      </c>
      <c r="P31" s="50" t="s">
        <v>19</v>
      </c>
      <c r="Q31" s="48" t="s">
        <v>14</v>
      </c>
      <c r="R31" s="43" t="s">
        <v>15</v>
      </c>
      <c r="S31" s="43" t="s">
        <v>16</v>
      </c>
      <c r="T31" s="43" t="s">
        <v>17</v>
      </c>
      <c r="U31" s="43" t="s">
        <v>18</v>
      </c>
      <c r="V31" s="154" t="s">
        <v>21</v>
      </c>
      <c r="W31" s="184"/>
      <c r="X31" s="186"/>
      <c r="Y31" s="188"/>
    </row>
    <row r="32" spans="1:25" x14ac:dyDescent="0.3">
      <c r="A32" s="141" t="s">
        <v>32</v>
      </c>
      <c r="B32" s="142" t="s">
        <v>103</v>
      </c>
      <c r="C32" s="143" t="s">
        <v>104</v>
      </c>
      <c r="D32" s="201" t="s">
        <v>105</v>
      </c>
      <c r="E32" s="136" t="s">
        <v>41</v>
      </c>
      <c r="F32" s="26" t="s">
        <v>26</v>
      </c>
      <c r="G32" s="26" t="s">
        <v>52</v>
      </c>
      <c r="H32" s="26" t="s">
        <v>27</v>
      </c>
      <c r="I32" s="26" t="s">
        <v>27</v>
      </c>
      <c r="J32" s="144" t="s">
        <v>27</v>
      </c>
      <c r="K32" s="147" t="s">
        <v>41</v>
      </c>
      <c r="L32" s="26" t="s">
        <v>26</v>
      </c>
      <c r="M32" s="26" t="s">
        <v>27</v>
      </c>
      <c r="N32" s="26" t="s">
        <v>27</v>
      </c>
      <c r="O32" s="26" t="s">
        <v>27</v>
      </c>
      <c r="P32" s="148" t="s">
        <v>27</v>
      </c>
      <c r="Q32" s="136" t="s">
        <v>41</v>
      </c>
      <c r="R32" s="26" t="s">
        <v>26</v>
      </c>
      <c r="S32" s="26" t="s">
        <v>27</v>
      </c>
      <c r="T32" s="26" t="s">
        <v>27</v>
      </c>
      <c r="U32" s="26" t="s">
        <v>27</v>
      </c>
      <c r="V32" s="144" t="s">
        <v>27</v>
      </c>
      <c r="W32" s="159" t="s">
        <v>27</v>
      </c>
      <c r="X32" s="156"/>
      <c r="Y32" s="155"/>
    </row>
    <row r="33" spans="1:25" x14ac:dyDescent="0.3">
      <c r="A33" s="45" t="s">
        <v>32</v>
      </c>
      <c r="B33" s="36" t="s">
        <v>106</v>
      </c>
      <c r="C33" s="35" t="s">
        <v>107</v>
      </c>
      <c r="D33" s="202" t="s">
        <v>108</v>
      </c>
      <c r="E33" s="137" t="s">
        <v>41</v>
      </c>
      <c r="F33" s="24" t="s">
        <v>26</v>
      </c>
      <c r="G33" s="24" t="s">
        <v>52</v>
      </c>
      <c r="H33" s="24" t="s">
        <v>27</v>
      </c>
      <c r="I33" s="24" t="s">
        <v>27</v>
      </c>
      <c r="J33" s="145" t="s">
        <v>27</v>
      </c>
      <c r="K33" s="149" t="s">
        <v>41</v>
      </c>
      <c r="L33" s="24" t="s">
        <v>27</v>
      </c>
      <c r="M33" s="24" t="s">
        <v>27</v>
      </c>
      <c r="N33" s="24" t="s">
        <v>27</v>
      </c>
      <c r="O33" s="24" t="s">
        <v>27</v>
      </c>
      <c r="P33" s="150" t="s">
        <v>27</v>
      </c>
      <c r="Q33" s="137" t="s">
        <v>41</v>
      </c>
      <c r="R33" s="24" t="s">
        <v>27</v>
      </c>
      <c r="S33" s="24" t="s">
        <v>27</v>
      </c>
      <c r="T33" s="24" t="s">
        <v>27</v>
      </c>
      <c r="U33" s="24" t="s">
        <v>27</v>
      </c>
      <c r="V33" s="145" t="s">
        <v>27</v>
      </c>
      <c r="W33" s="160" t="s">
        <v>27</v>
      </c>
      <c r="X33" s="157"/>
      <c r="Y33" s="27"/>
    </row>
    <row r="34" spans="1:25" x14ac:dyDescent="0.3">
      <c r="A34" s="45" t="s">
        <v>32</v>
      </c>
      <c r="B34" s="36" t="s">
        <v>109</v>
      </c>
      <c r="C34" s="35" t="s">
        <v>110</v>
      </c>
      <c r="D34" s="202" t="s">
        <v>111</v>
      </c>
      <c r="E34" s="137" t="s">
        <v>41</v>
      </c>
      <c r="F34" s="24" t="s">
        <v>26</v>
      </c>
      <c r="G34" s="24" t="s">
        <v>52</v>
      </c>
      <c r="H34" s="24" t="s">
        <v>27</v>
      </c>
      <c r="I34" s="24" t="s">
        <v>27</v>
      </c>
      <c r="J34" s="145" t="s">
        <v>27</v>
      </c>
      <c r="K34" s="149" t="s">
        <v>41</v>
      </c>
      <c r="L34" s="24" t="s">
        <v>27</v>
      </c>
      <c r="M34" s="24" t="s">
        <v>27</v>
      </c>
      <c r="N34" s="24" t="s">
        <v>27</v>
      </c>
      <c r="O34" s="24" t="s">
        <v>27</v>
      </c>
      <c r="P34" s="150" t="s">
        <v>27</v>
      </c>
      <c r="Q34" s="137" t="s">
        <v>41</v>
      </c>
      <c r="R34" s="24" t="s">
        <v>26</v>
      </c>
      <c r="S34" s="24" t="s">
        <v>27</v>
      </c>
      <c r="T34" s="24" t="s">
        <v>27</v>
      </c>
      <c r="U34" s="24" t="s">
        <v>27</v>
      </c>
      <c r="V34" s="145" t="s">
        <v>27</v>
      </c>
      <c r="W34" s="160" t="s">
        <v>27</v>
      </c>
      <c r="X34" s="157"/>
      <c r="Y34" s="27"/>
    </row>
    <row r="35" spans="1:25" x14ac:dyDescent="0.3">
      <c r="A35" s="45" t="s">
        <v>32</v>
      </c>
      <c r="B35" s="36" t="s">
        <v>112</v>
      </c>
      <c r="C35" s="35" t="s">
        <v>113</v>
      </c>
      <c r="D35" s="202" t="s">
        <v>114</v>
      </c>
      <c r="E35" s="137" t="s">
        <v>62</v>
      </c>
      <c r="F35" s="24" t="s">
        <v>27</v>
      </c>
      <c r="G35" s="24" t="s">
        <v>52</v>
      </c>
      <c r="H35" s="24" t="s">
        <v>27</v>
      </c>
      <c r="I35" s="24" t="s">
        <v>27</v>
      </c>
      <c r="J35" s="145" t="s">
        <v>27</v>
      </c>
      <c r="K35" s="149" t="s">
        <v>41</v>
      </c>
      <c r="L35" s="24" t="s">
        <v>27</v>
      </c>
      <c r="M35" s="24" t="s">
        <v>27</v>
      </c>
      <c r="N35" s="24" t="s">
        <v>27</v>
      </c>
      <c r="O35" s="24" t="s">
        <v>27</v>
      </c>
      <c r="P35" s="150" t="s">
        <v>27</v>
      </c>
      <c r="Q35" s="137" t="s">
        <v>41</v>
      </c>
      <c r="R35" s="24" t="s">
        <v>27</v>
      </c>
      <c r="S35" s="24" t="s">
        <v>27</v>
      </c>
      <c r="T35" s="24" t="s">
        <v>27</v>
      </c>
      <c r="U35" s="24" t="s">
        <v>27</v>
      </c>
      <c r="V35" s="145" t="s">
        <v>27</v>
      </c>
      <c r="W35" s="160" t="s">
        <v>27</v>
      </c>
      <c r="X35" s="157"/>
      <c r="Y35" s="27"/>
    </row>
    <row r="36" spans="1:25" ht="15" thickBot="1" x14ac:dyDescent="0.35">
      <c r="A36" s="46" t="s">
        <v>32</v>
      </c>
      <c r="B36" s="139" t="s">
        <v>115</v>
      </c>
      <c r="C36" s="140" t="s">
        <v>116</v>
      </c>
      <c r="D36" s="203" t="s">
        <v>117</v>
      </c>
      <c r="E36" s="138" t="s">
        <v>41</v>
      </c>
      <c r="F36" s="25" t="s">
        <v>26</v>
      </c>
      <c r="G36" s="25" t="s">
        <v>52</v>
      </c>
      <c r="H36" s="25" t="s">
        <v>27</v>
      </c>
      <c r="I36" s="25" t="s">
        <v>27</v>
      </c>
      <c r="J36" s="146" t="s">
        <v>27</v>
      </c>
      <c r="K36" s="151" t="s">
        <v>41</v>
      </c>
      <c r="L36" s="152" t="s">
        <v>26</v>
      </c>
      <c r="M36" s="152" t="s">
        <v>27</v>
      </c>
      <c r="N36" s="152" t="s">
        <v>27</v>
      </c>
      <c r="O36" s="152" t="s">
        <v>27</v>
      </c>
      <c r="P36" s="153" t="s">
        <v>27</v>
      </c>
      <c r="Q36" s="138" t="s">
        <v>41</v>
      </c>
      <c r="R36" s="25" t="s">
        <v>26</v>
      </c>
      <c r="S36" s="25" t="s">
        <v>27</v>
      </c>
      <c r="T36" s="25" t="s">
        <v>27</v>
      </c>
      <c r="U36" s="25" t="s">
        <v>27</v>
      </c>
      <c r="V36" s="146" t="s">
        <v>27</v>
      </c>
      <c r="W36" s="161" t="s">
        <v>27</v>
      </c>
      <c r="X36" s="158"/>
      <c r="Y36" s="28"/>
    </row>
    <row r="38" spans="1:25" x14ac:dyDescent="0.3">
      <c r="E38" s="170" t="s">
        <v>98</v>
      </c>
      <c r="F38" s="170"/>
      <c r="G38" s="170"/>
      <c r="H38" s="170"/>
      <c r="I38" s="170"/>
      <c r="J38" s="170"/>
      <c r="K38" s="170"/>
    </row>
    <row r="41" spans="1:25" x14ac:dyDescent="0.3">
      <c r="A41" s="38" t="s">
        <v>118</v>
      </c>
      <c r="B41" s="38"/>
      <c r="C41" s="38"/>
      <c r="D41" s="37"/>
    </row>
  </sheetData>
  <sortState xmlns:xlrd2="http://schemas.microsoft.com/office/spreadsheetml/2017/richdata2" ref="B14:W22">
    <sortCondition ref="B13:B22"/>
  </sortState>
  <mergeCells count="28">
    <mergeCell ref="A8:Y8"/>
    <mergeCell ref="A9:C9"/>
    <mergeCell ref="A1:Y1"/>
    <mergeCell ref="A3:Y3"/>
    <mergeCell ref="A4:Y4"/>
    <mergeCell ref="A6:Y6"/>
    <mergeCell ref="A7:Y7"/>
    <mergeCell ref="W10:W11"/>
    <mergeCell ref="X10:X11"/>
    <mergeCell ref="W30:W31"/>
    <mergeCell ref="X30:X31"/>
    <mergeCell ref="Y30:Y31"/>
    <mergeCell ref="Y10:Y11"/>
    <mergeCell ref="X12:X13"/>
    <mergeCell ref="W12:W13"/>
    <mergeCell ref="E38:K38"/>
    <mergeCell ref="E30:J30"/>
    <mergeCell ref="K30:P30"/>
    <mergeCell ref="Q10:V10"/>
    <mergeCell ref="K10:P10"/>
    <mergeCell ref="E10:J10"/>
    <mergeCell ref="Q30:V30"/>
    <mergeCell ref="T12:T13"/>
    <mergeCell ref="U12:U13"/>
    <mergeCell ref="H12:H13"/>
    <mergeCell ref="I12:I13"/>
    <mergeCell ref="N12:N13"/>
    <mergeCell ref="O12:O13"/>
  </mergeCells>
  <hyperlinks>
    <hyperlink ref="B20" r:id="rId1" xr:uid="{493CF398-0245-43A0-B2D0-B74DAEE75384}"/>
    <hyperlink ref="B18" r:id="rId2" xr:uid="{E0064D07-19D7-4342-B921-BB5F6A3331E2}"/>
    <hyperlink ref="B22" r:id="rId3" xr:uid="{14A45827-3196-461D-91CE-94B993947692}"/>
    <hyperlink ref="B15" r:id="rId4" xr:uid="{C4466401-FBEC-4A90-AD99-A981B1421F8A}"/>
    <hyperlink ref="B12" r:id="rId5" xr:uid="{34C18205-4366-449C-BC0F-E600BB7F94EB}"/>
    <hyperlink ref="B14" r:id="rId6" xr:uid="{097D50CF-5C8D-4724-B6F2-E965FF39E7AF}"/>
    <hyperlink ref="B16" r:id="rId7" xr:uid="{2854E5FF-B2AA-4E14-B2DE-5135B22F4D58}"/>
    <hyperlink ref="B23" r:id="rId8" xr:uid="{3658806A-232C-4225-B043-E8326D45B660}"/>
    <hyperlink ref="B21" r:id="rId9" xr:uid="{7D9B5923-E363-41E8-B0DB-B8949C3DCEF4}"/>
    <hyperlink ref="B13" r:id="rId10" xr:uid="{0D706EF8-CDC7-4A57-ABEF-7073A807DBF7}"/>
    <hyperlink ref="B19" r:id="rId11" xr:uid="{17B269F4-81A2-40F6-8256-83BB1448A50F}"/>
    <hyperlink ref="B25" r:id="rId12" xr:uid="{177A6F0A-7CED-405D-A046-107E6A5DFF71}"/>
    <hyperlink ref="B26" r:id="rId13" display="Lotte de rivière (Lota lota)" xr:uid="{838AF939-ABD5-41BF-8969-3B33FBDFBAA6}"/>
    <hyperlink ref="B24" r:id="rId14" xr:uid="{821D3786-3B3E-4DA9-95A5-278A30EC2C4A}"/>
    <hyperlink ref="B35" r:id="rId15" display="Leuciscus aspius" xr:uid="{4104FDD2-74C7-4D8E-B716-2979530C414D}"/>
    <hyperlink ref="B34" r:id="rId16" xr:uid="{BF3D3A74-3AA9-4A14-9A97-C6A1FA6469D0}"/>
    <hyperlink ref="B33" r:id="rId17" display="Poisson-chat ()" xr:uid="{5C7F14C0-CAD2-41D3-8A77-0065FA54303C}"/>
    <hyperlink ref="B32" r:id="rId18" xr:uid="{A4F78200-3DB7-4737-A374-1CD64F3C4BB2}"/>
    <hyperlink ref="B36" r:id="rId19" xr:uid="{B6EBDF4C-8643-498E-96DF-2772931EF38E}"/>
    <hyperlink ref="C20" r:id="rId20" xr:uid="{5B309CAC-1DEC-4D79-BC83-0C3CA7B95839}"/>
    <hyperlink ref="C18" r:id="rId21" xr:uid="{154222EE-14FB-49D0-A13E-F658701A6160}"/>
    <hyperlink ref="C22" r:id="rId22" xr:uid="{AFD0D700-C293-41E2-8546-3307E9758990}"/>
    <hyperlink ref="C15" r:id="rId23" xr:uid="{D0A9338F-BEC0-4D75-8D2A-86403C7F9B7F}"/>
    <hyperlink ref="C12" r:id="rId24" xr:uid="{473E29FB-3585-4940-B81F-813F7A2A012F}"/>
    <hyperlink ref="C14" r:id="rId25" xr:uid="{5EE2B24D-9F8B-4A72-A999-AD331DD8F305}"/>
    <hyperlink ref="C16" r:id="rId26" xr:uid="{D79116CB-7865-4E0F-9CF6-8D8ED8102F06}"/>
    <hyperlink ref="C23" r:id="rId27" xr:uid="{575B6DC6-6ACE-4233-AA99-A5189621664B}"/>
    <hyperlink ref="C21" r:id="rId28" xr:uid="{6B3428BD-2E3C-44FE-A821-2194335FA2FD}"/>
    <hyperlink ref="C13" r:id="rId29" xr:uid="{349678AF-F180-49AF-BC62-5AF0D348D5F7}"/>
    <hyperlink ref="C19" r:id="rId30" xr:uid="{D489243A-5A4C-4405-8E7E-E97DDFFC615C}"/>
    <hyperlink ref="C25" r:id="rId31" xr:uid="{F347EF1A-914A-4EB1-8A63-BE155EA59DFC}"/>
    <hyperlink ref="C26" r:id="rId32" display="Lotte de rivière (Lota lota)" xr:uid="{75D53CEB-6A81-490D-BF4D-20D3B72ED421}"/>
    <hyperlink ref="C17" r:id="rId33" xr:uid="{51F3628D-610F-4372-A6C9-4A73FA474D49}"/>
    <hyperlink ref="C24" r:id="rId34" xr:uid="{A89BD87E-B8B5-4588-8D96-CF4CB4BF807C}"/>
    <hyperlink ref="C35" r:id="rId35" xr:uid="{69B85593-5E76-4DCF-A502-3623F24E49E5}"/>
    <hyperlink ref="C34" r:id="rId36" xr:uid="{66AE0CC0-62E3-44B7-91AC-3FD8C3A571E4}"/>
    <hyperlink ref="C33" r:id="rId37" display="Poisson-chat ()" xr:uid="{1D719392-FEAA-4969-9067-9D9B75BC3356}"/>
    <hyperlink ref="C32" r:id="rId38" xr:uid="{E2AB14D6-C384-483B-B660-B72706AB1775}"/>
    <hyperlink ref="C36" r:id="rId39" xr:uid="{3EB8E5DD-F992-4D01-999E-CCA4D9481F01}"/>
    <hyperlink ref="B17" r:id="rId40" xr:uid="{FC8D0F2C-F584-4AA6-9BCA-22D64A7A0CE1}"/>
  </hyperlinks>
  <pageMargins left="0.7" right="0.7" top="0.75" bottom="0.75" header="0.3" footer="0.3"/>
  <pageSetup paperSize="8" scale="40" fitToHeight="0" orientation="landscape" r:id="rId41"/>
  <drawing r:id="rId42"/>
  <legacyDrawing r:id="rId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a56b6b-adc5-4c57-8311-ee14f54849e6" xsi:nil="true"/>
    <lcf76f155ced4ddcb4097134ff3c332f xmlns="ee6ad928-bac3-4b31-beba-7dfdc76e4099">
      <Terms xmlns="http://schemas.microsoft.com/office/infopath/2007/PartnerControls"/>
    </lcf76f155ced4ddcb4097134ff3c332f>
    <SharedWithUsers xmlns="e3a56b6b-adc5-4c57-8311-ee14f54849e6">
      <UserInfo>
        <DisplayName>Bastien MARTIN</DisplayName>
        <AccountId>20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5A20E31FA28349ADE9919E711FA8C5" ma:contentTypeVersion="17" ma:contentTypeDescription="Create a new document." ma:contentTypeScope="" ma:versionID="aa5ee56b824c2003c02dca0e5ddcf731">
  <xsd:schema xmlns:xsd="http://www.w3.org/2001/XMLSchema" xmlns:xs="http://www.w3.org/2001/XMLSchema" xmlns:p="http://schemas.microsoft.com/office/2006/metadata/properties" xmlns:ns2="ee6ad928-bac3-4b31-beba-7dfdc76e4099" xmlns:ns3="e3a56b6b-adc5-4c57-8311-ee14f54849e6" targetNamespace="http://schemas.microsoft.com/office/2006/metadata/properties" ma:root="true" ma:fieldsID="845fbcd0a849d297ab0c83c80a0e87d8" ns2:_="" ns3:_="">
    <xsd:import namespace="ee6ad928-bac3-4b31-beba-7dfdc76e4099"/>
    <xsd:import namespace="e3a56b6b-adc5-4c57-8311-ee14f54849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ad928-bac3-4b31-beba-7dfdc76e40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b653573-0442-4d36-8720-c819ed9ac8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56b6b-adc5-4c57-8311-ee14f54849e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6218ff2-2775-4337-a3c0-7d3ef49297bd}" ma:internalName="TaxCatchAll" ma:showField="CatchAllData" ma:web="e3a56b6b-adc5-4c57-8311-ee14f5484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BC38E2-4AEA-48EC-BAF9-1833FCC1C6C5}">
  <ds:schemaRefs>
    <ds:schemaRef ds:uri="http://schemas.microsoft.com/office/2006/metadata/properties"/>
    <ds:schemaRef ds:uri="http://schemas.microsoft.com/office/infopath/2007/PartnerControls"/>
    <ds:schemaRef ds:uri="e3a56b6b-adc5-4c57-8311-ee14f54849e6"/>
    <ds:schemaRef ds:uri="ee6ad928-bac3-4b31-beba-7dfdc76e4099"/>
  </ds:schemaRefs>
</ds:datastoreItem>
</file>

<file path=customXml/itemProps2.xml><?xml version="1.0" encoding="utf-8"?>
<ds:datastoreItem xmlns:ds="http://schemas.openxmlformats.org/officeDocument/2006/customXml" ds:itemID="{86D7B5FD-DA68-4737-A6B4-E62603B4F25F}">
  <ds:schemaRefs>
    <ds:schemaRef ds:uri="http://schemas.microsoft.com/sharepoint/v3/contenttype/forms"/>
  </ds:schemaRefs>
</ds:datastoreItem>
</file>

<file path=customXml/itemProps3.xml><?xml version="1.0" encoding="utf-8"?>
<ds:datastoreItem xmlns:ds="http://schemas.openxmlformats.org/officeDocument/2006/customXml" ds:itemID="{ADD66AB6-63A0-4597-8490-346A75258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ad928-bac3-4b31-beba-7dfdc76e4099"/>
    <ds:schemaRef ds:uri="e3a56b6b-adc5-4c57-8311-ee14f54849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POISSONS</vt:lpstr>
      <vt:lpstr>POISSONS!Zone_d_impression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DELAUNAY</dc:creator>
  <cp:keywords/>
  <dc:description/>
  <cp:lastModifiedBy>Guillaume DELAUNAY</cp:lastModifiedBy>
  <cp:revision/>
  <cp:lastPrinted>2025-01-30T14:33:15Z</cp:lastPrinted>
  <dcterms:created xsi:type="dcterms:W3CDTF">2023-03-21T11:52:40Z</dcterms:created>
  <dcterms:modified xsi:type="dcterms:W3CDTF">2025-01-30T17:09:37Z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0x010100765A20E31FA28349ADE9919E711FA8C5</vt:lpwstr>
  </property>
  <property fmtid="{D5CDD505-2E9C-101B-9397-08002B2CF9AE}" pid="3" name="MediaServiceImageTags">
    <vt:lpwstr/>
  </property>
</Properties>
</file>